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900154075583/WOPIServiceId_TP_BOX_2/WOPIUserId_-/"/>
    </mc:Choice>
  </mc:AlternateContent>
  <xr:revisionPtr revIDLastSave="30" documentId="8_{D6D6DF2F-C018-4633-AB9C-41D0A4B85DA0}" xr6:coauthVersionLast="47" xr6:coauthVersionMax="47" xr10:uidLastSave="{3369373F-492B-46C5-9D0C-CD742C424656}"/>
  <bookViews>
    <workbookView xWindow="-120" yWindow="-120" windowWidth="38640" windowHeight="21120" xr2:uid="{BB4F9237-9CA9-412A-AB18-775FA0048A38}"/>
  </bookViews>
  <sheets>
    <sheet name="Sheet1" sheetId="1" r:id="rId1"/>
  </sheets>
  <definedNames>
    <definedName name="Co">Sheet1!$C$9</definedName>
    <definedName name="Cr">Sheet1!$C$10</definedName>
    <definedName name="Eeq">Sheet1!$C$12</definedName>
    <definedName name="Eo">Sheet1!$C$11</definedName>
    <definedName name="F">Sheet1!$C$5</definedName>
    <definedName name="h">Sheet1!$C$8</definedName>
    <definedName name="io">Sheet1!$C$14</definedName>
    <definedName name="ko">Sheet1!$C$13</definedName>
    <definedName name="n">Sheet1!$C$4</definedName>
    <definedName name="R_">Sheet1!$C$6</definedName>
    <definedName name="solver_adj" localSheetId="0" hidden="1">Sheet1!$K$42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Sheet1!$L$44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T">Sheet1!$C$7</definedName>
    <definedName name="α">Sheet1!$C$3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C13" i="1"/>
  <c r="C11" i="1"/>
  <c r="C10" i="1"/>
  <c r="C9" i="1"/>
  <c r="C8" i="1"/>
  <c r="C4" i="1"/>
  <c r="C3" i="1"/>
  <c r="M3" i="1"/>
  <c r="K48" i="1"/>
  <c r="K47" i="1"/>
  <c r="C14" i="1" l="1"/>
  <c r="W13" i="1" s="1"/>
  <c r="C12" i="1"/>
  <c r="X4" i="1" s="1"/>
  <c r="C234" i="1" l="1"/>
  <c r="C110" i="1"/>
  <c r="E110" i="1" s="1"/>
  <c r="C245" i="1"/>
  <c r="E245" i="1" s="1"/>
  <c r="C30" i="1"/>
  <c r="E30" i="1" s="1"/>
  <c r="C78" i="1"/>
  <c r="D78" i="1" s="1"/>
  <c r="C186" i="1"/>
  <c r="E186" i="1" s="1"/>
  <c r="C112" i="1"/>
  <c r="D112" i="1" s="1"/>
  <c r="C153" i="1"/>
  <c r="E153" i="1" s="1"/>
  <c r="C168" i="1"/>
  <c r="E168" i="1" s="1"/>
  <c r="C167" i="1"/>
  <c r="E167" i="1" s="1"/>
  <c r="C227" i="1"/>
  <c r="E227" i="1" s="1"/>
  <c r="C209" i="1"/>
  <c r="D209" i="1" s="1"/>
  <c r="C278" i="1"/>
  <c r="E278" i="1" s="1"/>
  <c r="C97" i="1"/>
  <c r="E97" i="1" s="1"/>
  <c r="C64" i="1"/>
  <c r="E64" i="1" s="1"/>
  <c r="C261" i="1"/>
  <c r="E261" i="1" s="1"/>
  <c r="C129" i="1"/>
  <c r="E129" i="1" s="1"/>
  <c r="C267" i="1"/>
  <c r="D267" i="1" s="1"/>
  <c r="C29" i="1"/>
  <c r="E29" i="1" s="1"/>
  <c r="C287" i="1"/>
  <c r="C247" i="1"/>
  <c r="E247" i="1" s="1"/>
  <c r="C140" i="1"/>
  <c r="E140" i="1" s="1"/>
  <c r="C159" i="1"/>
  <c r="E159" i="1" s="1"/>
  <c r="C113" i="1"/>
  <c r="E113" i="1" s="1"/>
  <c r="C89" i="1"/>
  <c r="C50" i="1"/>
  <c r="E50" i="1" s="1"/>
  <c r="C39" i="1"/>
  <c r="E39" i="1" s="1"/>
  <c r="C142" i="1"/>
  <c r="D142" i="1" s="1"/>
  <c r="C238" i="1"/>
  <c r="E238" i="1" s="1"/>
  <c r="C172" i="1"/>
  <c r="C131" i="1"/>
  <c r="D131" i="1" s="1"/>
  <c r="C266" i="1"/>
  <c r="D266" i="1" s="1"/>
  <c r="C27" i="1"/>
  <c r="C256" i="1"/>
  <c r="D256" i="1" s="1"/>
  <c r="C193" i="1"/>
  <c r="E193" i="1" s="1"/>
  <c r="C207" i="1"/>
  <c r="D207" i="1" s="1"/>
  <c r="C158" i="1"/>
  <c r="E158" i="1" s="1"/>
  <c r="C152" i="1"/>
  <c r="E152" i="1" s="1"/>
  <c r="C146" i="1"/>
  <c r="D146" i="1" s="1"/>
  <c r="C263" i="1"/>
  <c r="E263" i="1" s="1"/>
  <c r="C148" i="1"/>
  <c r="C276" i="1"/>
  <c r="E276" i="1" s="1"/>
  <c r="C228" i="1"/>
  <c r="D228" i="1" s="1"/>
  <c r="C166" i="1"/>
  <c r="E166" i="1" s="1"/>
  <c r="C212" i="1"/>
  <c r="D212" i="1" s="1"/>
  <c r="C215" i="1"/>
  <c r="E215" i="1" s="1"/>
  <c r="C66" i="1"/>
  <c r="D66" i="1" s="1"/>
  <c r="C264" i="1"/>
  <c r="C279" i="1"/>
  <c r="C298" i="1"/>
  <c r="C188" i="1"/>
  <c r="C157" i="1"/>
  <c r="C38" i="1"/>
  <c r="C178" i="1"/>
  <c r="C265" i="1"/>
  <c r="C93" i="1"/>
  <c r="C190" i="1"/>
  <c r="C253" i="1"/>
  <c r="C275" i="1"/>
  <c r="C48" i="1"/>
  <c r="C69" i="1"/>
  <c r="C111" i="1"/>
  <c r="C136" i="1"/>
  <c r="C85" i="1"/>
  <c r="C306" i="1"/>
  <c r="C268" i="1"/>
  <c r="C54" i="1"/>
  <c r="C219" i="1"/>
  <c r="C223" i="1"/>
  <c r="C309" i="1"/>
  <c r="C257" i="1"/>
  <c r="C291" i="1"/>
  <c r="C52" i="1"/>
  <c r="C100" i="1"/>
  <c r="C96" i="1"/>
  <c r="C177" i="1"/>
  <c r="C301" i="1"/>
  <c r="C272" i="1"/>
  <c r="C162" i="1"/>
  <c r="C19" i="1"/>
  <c r="C132" i="1"/>
  <c r="C147" i="1"/>
  <c r="C313" i="1"/>
  <c r="C59" i="1"/>
  <c r="C311" i="1"/>
  <c r="C302" i="1"/>
  <c r="C183" i="1"/>
  <c r="C242" i="1"/>
  <c r="C229" i="1"/>
  <c r="C41" i="1"/>
  <c r="C181" i="1"/>
  <c r="C58" i="1"/>
  <c r="C312" i="1"/>
  <c r="C98" i="1"/>
  <c r="C185" i="1"/>
  <c r="C198" i="1"/>
  <c r="C106" i="1"/>
  <c r="C33" i="1"/>
  <c r="C114" i="1"/>
  <c r="C314" i="1"/>
  <c r="C104" i="1"/>
  <c r="C204" i="1"/>
  <c r="C310" i="1"/>
  <c r="C270" i="1"/>
  <c r="C197" i="1"/>
  <c r="C165" i="1"/>
  <c r="C151" i="1"/>
  <c r="C28" i="1"/>
  <c r="C145" i="1"/>
  <c r="C191" i="1"/>
  <c r="C216" i="1"/>
  <c r="C141" i="1"/>
  <c r="C283" i="1"/>
  <c r="C124" i="1"/>
  <c r="C45" i="1"/>
  <c r="C299" i="1"/>
  <c r="C95" i="1"/>
  <c r="C269" i="1"/>
  <c r="C109" i="1"/>
  <c r="C94" i="1"/>
  <c r="C184" i="1"/>
  <c r="C117" i="1"/>
  <c r="C292" i="1"/>
  <c r="C273" i="1"/>
  <c r="C180" i="1"/>
  <c r="C46" i="1"/>
  <c r="C103" i="1"/>
  <c r="C244" i="1"/>
  <c r="C80" i="1"/>
  <c r="C248" i="1"/>
  <c r="C75" i="1"/>
  <c r="C284" i="1"/>
  <c r="C206" i="1"/>
  <c r="C138" i="1"/>
  <c r="C293" i="1"/>
  <c r="C316" i="1"/>
  <c r="C105" i="1"/>
  <c r="C21" i="1"/>
  <c r="C288" i="1"/>
  <c r="C187" i="1"/>
  <c r="C239" i="1"/>
  <c r="C36" i="1"/>
  <c r="C51" i="1"/>
  <c r="C176" i="1"/>
  <c r="C258" i="1"/>
  <c r="C173" i="1"/>
  <c r="C143" i="1"/>
  <c r="C315" i="1"/>
  <c r="C210" i="1"/>
  <c r="C128" i="1"/>
  <c r="C251" i="1"/>
  <c r="C220" i="1"/>
  <c r="C92" i="1"/>
  <c r="C232" i="1"/>
  <c r="C237" i="1"/>
  <c r="C222" i="1"/>
  <c r="C259" i="1"/>
  <c r="C55" i="1"/>
  <c r="C289" i="1"/>
  <c r="C156" i="1"/>
  <c r="C305" i="1"/>
  <c r="C231" i="1"/>
  <c r="C101" i="1"/>
  <c r="C71" i="1"/>
  <c r="C252" i="1"/>
  <c r="C164" i="1"/>
  <c r="C296" i="1"/>
  <c r="C202" i="1"/>
  <c r="C127" i="1"/>
  <c r="C182" i="1"/>
  <c r="C42" i="1"/>
  <c r="C243" i="1"/>
  <c r="C271" i="1"/>
  <c r="C81" i="1"/>
  <c r="C121" i="1"/>
  <c r="C83" i="1"/>
  <c r="C68" i="1"/>
  <c r="C174" i="1"/>
  <c r="C169" i="1"/>
  <c r="C307" i="1"/>
  <c r="C203" i="1"/>
  <c r="C18" i="1"/>
  <c r="C170" i="1"/>
  <c r="C150" i="1"/>
  <c r="C240" i="1"/>
  <c r="C281" i="1"/>
  <c r="C35" i="1"/>
  <c r="C300" i="1"/>
  <c r="C137" i="1"/>
  <c r="C195" i="1"/>
  <c r="C24" i="1"/>
  <c r="C44" i="1"/>
  <c r="C224" i="1"/>
  <c r="C79" i="1"/>
  <c r="C196" i="1"/>
  <c r="C73" i="1"/>
  <c r="C118" i="1"/>
  <c r="C294" i="1"/>
  <c r="C56" i="1"/>
  <c r="C116" i="1"/>
  <c r="C277" i="1"/>
  <c r="C308" i="1"/>
  <c r="C144" i="1"/>
  <c r="C171" i="1"/>
  <c r="C17" i="1"/>
  <c r="C211" i="1"/>
  <c r="C86" i="1"/>
  <c r="C179" i="1"/>
  <c r="C149" i="1"/>
  <c r="C201" i="1"/>
  <c r="C125" i="1"/>
  <c r="C175" i="1"/>
  <c r="C214" i="1"/>
  <c r="C241" i="1"/>
  <c r="C133" i="1"/>
  <c r="C43" i="1"/>
  <c r="C208" i="1"/>
  <c r="C77" i="1"/>
  <c r="C130" i="1"/>
  <c r="C295" i="1"/>
  <c r="C57" i="1"/>
  <c r="C290" i="1"/>
  <c r="C221" i="1"/>
  <c r="C74" i="1"/>
  <c r="C163" i="1"/>
  <c r="C303" i="1"/>
  <c r="C250" i="1"/>
  <c r="C37" i="1"/>
  <c r="C115" i="1"/>
  <c r="C63" i="1"/>
  <c r="C90" i="1"/>
  <c r="C246" i="1"/>
  <c r="C32" i="1"/>
  <c r="C76" i="1"/>
  <c r="C260" i="1"/>
  <c r="C99" i="1"/>
  <c r="C254" i="1"/>
  <c r="C61" i="1"/>
  <c r="C218" i="1"/>
  <c r="C119" i="1"/>
  <c r="C91" i="1"/>
  <c r="C47" i="1"/>
  <c r="C120" i="1"/>
  <c r="C82" i="1"/>
  <c r="C285" i="1"/>
  <c r="C155" i="1"/>
  <c r="C317" i="1"/>
  <c r="C236" i="1"/>
  <c r="C225" i="1"/>
  <c r="C62" i="1"/>
  <c r="C230" i="1"/>
  <c r="C154" i="1"/>
  <c r="C192" i="1"/>
  <c r="C22" i="1"/>
  <c r="C108" i="1"/>
  <c r="C84" i="1"/>
  <c r="C123" i="1"/>
  <c r="C280" i="1"/>
  <c r="C213" i="1"/>
  <c r="C189" i="1"/>
  <c r="C26" i="1"/>
  <c r="C199" i="1"/>
  <c r="C160" i="1"/>
  <c r="C60" i="1"/>
  <c r="C274" i="1"/>
  <c r="C161" i="1"/>
  <c r="C249" i="1"/>
  <c r="C34" i="1"/>
  <c r="C134" i="1"/>
  <c r="C67" i="1"/>
  <c r="C262" i="1"/>
  <c r="C65" i="1"/>
  <c r="C25" i="1"/>
  <c r="C53" i="1"/>
  <c r="C282" i="1"/>
  <c r="C23" i="1"/>
  <c r="C233" i="1"/>
  <c r="C226" i="1"/>
  <c r="C31" i="1"/>
  <c r="C297" i="1"/>
  <c r="C126" i="1"/>
  <c r="C87" i="1"/>
  <c r="C135" i="1"/>
  <c r="C304" i="1"/>
  <c r="C194" i="1"/>
  <c r="C40" i="1"/>
  <c r="C122" i="1"/>
  <c r="C49" i="1"/>
  <c r="C200" i="1"/>
  <c r="C70" i="1"/>
  <c r="C235" i="1"/>
  <c r="C139" i="1"/>
  <c r="C217" i="1"/>
  <c r="C88" i="1"/>
  <c r="C107" i="1"/>
  <c r="C286" i="1"/>
  <c r="C255" i="1"/>
  <c r="C72" i="1"/>
  <c r="C20" i="1"/>
  <c r="C205" i="1"/>
  <c r="C102" i="1"/>
  <c r="D168" i="1" l="1"/>
  <c r="F168" i="1" s="1"/>
  <c r="H168" i="1" s="1"/>
  <c r="E78" i="1"/>
  <c r="F78" i="1" s="1"/>
  <c r="G78" i="1" s="1"/>
  <c r="D110" i="1"/>
  <c r="F110" i="1" s="1"/>
  <c r="G110" i="1" s="1"/>
  <c r="E267" i="1"/>
  <c r="F267" i="1" s="1"/>
  <c r="D29" i="1"/>
  <c r="F29" i="1" s="1"/>
  <c r="G29" i="1" s="1"/>
  <c r="D152" i="1"/>
  <c r="F152" i="1" s="1"/>
  <c r="G152" i="1" s="1"/>
  <c r="D159" i="1"/>
  <c r="F159" i="1" s="1"/>
  <c r="G159" i="1" s="1"/>
  <c r="E207" i="1"/>
  <c r="F207" i="1" s="1"/>
  <c r="G207" i="1" s="1"/>
  <c r="D129" i="1"/>
  <c r="F129" i="1" s="1"/>
  <c r="G129" i="1" s="1"/>
  <c r="D193" i="1"/>
  <c r="F193" i="1" s="1"/>
  <c r="E112" i="1"/>
  <c r="F112" i="1" s="1"/>
  <c r="H112" i="1" s="1"/>
  <c r="D247" i="1"/>
  <c r="F247" i="1" s="1"/>
  <c r="E212" i="1"/>
  <c r="F212" i="1" s="1"/>
  <c r="E209" i="1"/>
  <c r="F209" i="1" s="1"/>
  <c r="G209" i="1" s="1"/>
  <c r="D186" i="1"/>
  <c r="F186" i="1" s="1"/>
  <c r="E146" i="1"/>
  <c r="F146" i="1" s="1"/>
  <c r="D153" i="1"/>
  <c r="F153" i="1" s="1"/>
  <c r="D97" i="1"/>
  <c r="F97" i="1" s="1"/>
  <c r="D64" i="1"/>
  <c r="F64" i="1" s="1"/>
  <c r="D158" i="1"/>
  <c r="F158" i="1" s="1"/>
  <c r="D245" i="1"/>
  <c r="F245" i="1" s="1"/>
  <c r="H245" i="1" s="1"/>
  <c r="D215" i="1"/>
  <c r="F215" i="1" s="1"/>
  <c r="H215" i="1" s="1"/>
  <c r="D167" i="1"/>
  <c r="F167" i="1" s="1"/>
  <c r="D261" i="1"/>
  <c r="F261" i="1" s="1"/>
  <c r="D278" i="1"/>
  <c r="F278" i="1" s="1"/>
  <c r="H278" i="1" s="1"/>
  <c r="D227" i="1"/>
  <c r="F227" i="1" s="1"/>
  <c r="H227" i="1" s="1"/>
  <c r="D140" i="1"/>
  <c r="F140" i="1" s="1"/>
  <c r="G140" i="1" s="1"/>
  <c r="D30" i="1"/>
  <c r="F30" i="1" s="1"/>
  <c r="H30" i="1" s="1"/>
  <c r="E234" i="1"/>
  <c r="D234" i="1"/>
  <c r="E131" i="1"/>
  <c r="F131" i="1" s="1"/>
  <c r="H131" i="1" s="1"/>
  <c r="D113" i="1"/>
  <c r="F113" i="1" s="1"/>
  <c r="E66" i="1"/>
  <c r="F66" i="1" s="1"/>
  <c r="D166" i="1"/>
  <c r="F166" i="1" s="1"/>
  <c r="H166" i="1" s="1"/>
  <c r="D238" i="1"/>
  <c r="F238" i="1" s="1"/>
  <c r="E27" i="1"/>
  <c r="D27" i="1"/>
  <c r="E266" i="1"/>
  <c r="F266" i="1" s="1"/>
  <c r="H266" i="1" s="1"/>
  <c r="D50" i="1"/>
  <c r="F50" i="1" s="1"/>
  <c r="G50" i="1" s="1"/>
  <c r="E172" i="1"/>
  <c r="D172" i="1"/>
  <c r="E142" i="1"/>
  <c r="F142" i="1" s="1"/>
  <c r="H142" i="1" s="1"/>
  <c r="E256" i="1"/>
  <c r="F256" i="1" s="1"/>
  <c r="H256" i="1" s="1"/>
  <c r="E148" i="1"/>
  <c r="D148" i="1"/>
  <c r="E228" i="1"/>
  <c r="F228" i="1" s="1"/>
  <c r="H228" i="1" s="1"/>
  <c r="H78" i="1"/>
  <c r="E89" i="1"/>
  <c r="D89" i="1"/>
  <c r="D39" i="1"/>
  <c r="F39" i="1" s="1"/>
  <c r="G39" i="1" s="1"/>
  <c r="D263" i="1"/>
  <c r="F263" i="1" s="1"/>
  <c r="D276" i="1"/>
  <c r="F276" i="1" s="1"/>
  <c r="H276" i="1" s="1"/>
  <c r="E287" i="1"/>
  <c r="D287" i="1"/>
  <c r="E199" i="1"/>
  <c r="D199" i="1"/>
  <c r="E63" i="1"/>
  <c r="D63" i="1"/>
  <c r="E18" i="1"/>
  <c r="D18" i="1"/>
  <c r="E138" i="1"/>
  <c r="D138" i="1"/>
  <c r="D204" i="1"/>
  <c r="E204" i="1"/>
  <c r="D291" i="1"/>
  <c r="E291" i="1"/>
  <c r="E93" i="1"/>
  <c r="D93" i="1"/>
  <c r="E285" i="1"/>
  <c r="D285" i="1"/>
  <c r="E104" i="1"/>
  <c r="D104" i="1"/>
  <c r="D82" i="1"/>
  <c r="E82" i="1"/>
  <c r="E307" i="1"/>
  <c r="D307" i="1"/>
  <c r="E314" i="1"/>
  <c r="D314" i="1"/>
  <c r="E302" i="1"/>
  <c r="D302" i="1"/>
  <c r="E178" i="1"/>
  <c r="D178" i="1"/>
  <c r="E196" i="1"/>
  <c r="D196" i="1"/>
  <c r="E70" i="1"/>
  <c r="D70" i="1"/>
  <c r="E280" i="1"/>
  <c r="D280" i="1"/>
  <c r="E303" i="1"/>
  <c r="D303" i="1"/>
  <c r="D231" i="1"/>
  <c r="E231" i="1"/>
  <c r="D248" i="1"/>
  <c r="E248" i="1"/>
  <c r="D124" i="1"/>
  <c r="E124" i="1"/>
  <c r="E219" i="1"/>
  <c r="D219" i="1"/>
  <c r="E157" i="1"/>
  <c r="D157" i="1"/>
  <c r="D91" i="1"/>
  <c r="E91" i="1"/>
  <c r="E44" i="1"/>
  <c r="D44" i="1"/>
  <c r="E218" i="1"/>
  <c r="D218" i="1"/>
  <c r="E132" i="1"/>
  <c r="D132" i="1"/>
  <c r="D40" i="1"/>
  <c r="E40" i="1"/>
  <c r="E155" i="1"/>
  <c r="D155" i="1"/>
  <c r="D128" i="1"/>
  <c r="E128" i="1"/>
  <c r="D118" i="1"/>
  <c r="E118" i="1"/>
  <c r="E37" i="1"/>
  <c r="D37" i="1"/>
  <c r="E284" i="1"/>
  <c r="D284" i="1"/>
  <c r="E120" i="1"/>
  <c r="D120" i="1"/>
  <c r="E45" i="1"/>
  <c r="D45" i="1"/>
  <c r="E174" i="1"/>
  <c r="D174" i="1"/>
  <c r="D25" i="1"/>
  <c r="E25" i="1"/>
  <c r="E163" i="1"/>
  <c r="D163" i="1"/>
  <c r="D305" i="1"/>
  <c r="E305" i="1"/>
  <c r="E80" i="1"/>
  <c r="D80" i="1"/>
  <c r="E283" i="1"/>
  <c r="D283" i="1"/>
  <c r="E54" i="1"/>
  <c r="D54" i="1"/>
  <c r="E188" i="1"/>
  <c r="D188" i="1"/>
  <c r="E49" i="1"/>
  <c r="D49" i="1"/>
  <c r="E83" i="1"/>
  <c r="D83" i="1"/>
  <c r="D198" i="1"/>
  <c r="E198" i="1"/>
  <c r="E24" i="1"/>
  <c r="D24" i="1"/>
  <c r="D103" i="1"/>
  <c r="E103" i="1"/>
  <c r="D279" i="1"/>
  <c r="E279" i="1"/>
  <c r="E61" i="1"/>
  <c r="D61" i="1"/>
  <c r="E55" i="1"/>
  <c r="D55" i="1"/>
  <c r="E98" i="1"/>
  <c r="D98" i="1"/>
  <c r="D134" i="1"/>
  <c r="E134" i="1"/>
  <c r="E17" i="1"/>
  <c r="D17" i="1"/>
  <c r="E239" i="1"/>
  <c r="D239" i="1"/>
  <c r="E312" i="1"/>
  <c r="D312" i="1"/>
  <c r="E136" i="1"/>
  <c r="D136" i="1"/>
  <c r="E304" i="1"/>
  <c r="D304" i="1"/>
  <c r="E99" i="1"/>
  <c r="D99" i="1"/>
  <c r="D300" i="1"/>
  <c r="E300" i="1"/>
  <c r="E273" i="1"/>
  <c r="D273" i="1"/>
  <c r="E130" i="1"/>
  <c r="D130" i="1"/>
  <c r="D42" i="1"/>
  <c r="E42" i="1"/>
  <c r="E288" i="1"/>
  <c r="D288" i="1"/>
  <c r="D292" i="1"/>
  <c r="E292" i="1"/>
  <c r="E151" i="1"/>
  <c r="D151" i="1"/>
  <c r="D301" i="1"/>
  <c r="E301" i="1"/>
  <c r="E69" i="1"/>
  <c r="D69" i="1"/>
  <c r="D226" i="1"/>
  <c r="E226" i="1"/>
  <c r="E164" i="1"/>
  <c r="D164" i="1"/>
  <c r="E217" i="1"/>
  <c r="D217" i="1"/>
  <c r="D252" i="1"/>
  <c r="E252" i="1"/>
  <c r="E189" i="1"/>
  <c r="D189" i="1"/>
  <c r="E175" i="1"/>
  <c r="D175" i="1"/>
  <c r="E315" i="1"/>
  <c r="D315" i="1"/>
  <c r="D309" i="1"/>
  <c r="E309" i="1"/>
  <c r="D282" i="1"/>
  <c r="E282" i="1"/>
  <c r="E250" i="1"/>
  <c r="D250" i="1"/>
  <c r="E125" i="1"/>
  <c r="D125" i="1"/>
  <c r="E169" i="1"/>
  <c r="D169" i="1"/>
  <c r="D101" i="1"/>
  <c r="E101" i="1"/>
  <c r="E114" i="1"/>
  <c r="D114" i="1"/>
  <c r="E311" i="1"/>
  <c r="D311" i="1"/>
  <c r="E223" i="1"/>
  <c r="D223" i="1"/>
  <c r="E38" i="1"/>
  <c r="D38" i="1"/>
  <c r="D201" i="1"/>
  <c r="E201" i="1"/>
  <c r="D200" i="1"/>
  <c r="E200" i="1"/>
  <c r="E149" i="1"/>
  <c r="D149" i="1"/>
  <c r="E258" i="1"/>
  <c r="D258" i="1"/>
  <c r="E106" i="1"/>
  <c r="D106" i="1"/>
  <c r="E84" i="1"/>
  <c r="D84" i="1"/>
  <c r="D244" i="1"/>
  <c r="E244" i="1"/>
  <c r="E262" i="1"/>
  <c r="D262" i="1"/>
  <c r="E221" i="1"/>
  <c r="D221" i="1"/>
  <c r="D289" i="1"/>
  <c r="E289" i="1"/>
  <c r="E185" i="1"/>
  <c r="D185" i="1"/>
  <c r="E290" i="1"/>
  <c r="D290" i="1"/>
  <c r="E81" i="1"/>
  <c r="D81" i="1"/>
  <c r="E191" i="1"/>
  <c r="D191" i="1"/>
  <c r="E264" i="1"/>
  <c r="D264" i="1"/>
  <c r="E194" i="1"/>
  <c r="D194" i="1"/>
  <c r="E192" i="1"/>
  <c r="D192" i="1"/>
  <c r="E57" i="1"/>
  <c r="D57" i="1"/>
  <c r="D259" i="1"/>
  <c r="E259" i="1"/>
  <c r="E145" i="1"/>
  <c r="D145" i="1"/>
  <c r="E34" i="1"/>
  <c r="D34" i="1"/>
  <c r="E295" i="1"/>
  <c r="D295" i="1"/>
  <c r="D171" i="1"/>
  <c r="E171" i="1"/>
  <c r="D222" i="1"/>
  <c r="E222" i="1"/>
  <c r="E187" i="1"/>
  <c r="D187" i="1"/>
  <c r="E28" i="1"/>
  <c r="D28" i="1"/>
  <c r="E111" i="1"/>
  <c r="D111" i="1"/>
  <c r="E20" i="1"/>
  <c r="D20" i="1"/>
  <c r="E135" i="1"/>
  <c r="D135" i="1"/>
  <c r="E249" i="1"/>
  <c r="D249" i="1"/>
  <c r="D230" i="1"/>
  <c r="E230" i="1"/>
  <c r="D260" i="1"/>
  <c r="E260" i="1"/>
  <c r="D144" i="1"/>
  <c r="E144" i="1"/>
  <c r="E35" i="1"/>
  <c r="D35" i="1"/>
  <c r="D237" i="1"/>
  <c r="E237" i="1"/>
  <c r="E72" i="1"/>
  <c r="D72" i="1"/>
  <c r="E87" i="1"/>
  <c r="D87" i="1"/>
  <c r="E161" i="1"/>
  <c r="D161" i="1"/>
  <c r="E62" i="1"/>
  <c r="D62" i="1"/>
  <c r="E76" i="1"/>
  <c r="D76" i="1"/>
  <c r="D77" i="1"/>
  <c r="E77" i="1"/>
  <c r="E308" i="1"/>
  <c r="D308" i="1"/>
  <c r="D281" i="1"/>
  <c r="E281" i="1"/>
  <c r="E182" i="1"/>
  <c r="D182" i="1"/>
  <c r="E232" i="1"/>
  <c r="D232" i="1"/>
  <c r="E21" i="1"/>
  <c r="D21" i="1"/>
  <c r="E117" i="1"/>
  <c r="D117" i="1"/>
  <c r="E165" i="1"/>
  <c r="D165" i="1"/>
  <c r="D58" i="1"/>
  <c r="E58" i="1"/>
  <c r="E177" i="1"/>
  <c r="D177" i="1"/>
  <c r="E48" i="1"/>
  <c r="D48" i="1"/>
  <c r="E257" i="1"/>
  <c r="D257" i="1"/>
  <c r="E88" i="1"/>
  <c r="D88" i="1"/>
  <c r="E241" i="1"/>
  <c r="D241" i="1"/>
  <c r="D269" i="1"/>
  <c r="E269" i="1"/>
  <c r="E233" i="1"/>
  <c r="D233" i="1"/>
  <c r="E26" i="1"/>
  <c r="D26" i="1"/>
  <c r="E214" i="1"/>
  <c r="D214" i="1"/>
  <c r="D203" i="1"/>
  <c r="E203" i="1"/>
  <c r="E210" i="1"/>
  <c r="D210" i="1"/>
  <c r="E95" i="1"/>
  <c r="D95" i="1"/>
  <c r="E183" i="1"/>
  <c r="D183" i="1"/>
  <c r="E265" i="1"/>
  <c r="D265" i="1"/>
  <c r="D23" i="1"/>
  <c r="E23" i="1"/>
  <c r="E71" i="1"/>
  <c r="D71" i="1"/>
  <c r="E235" i="1"/>
  <c r="D235" i="1"/>
  <c r="D143" i="1"/>
  <c r="E143" i="1"/>
  <c r="E47" i="1"/>
  <c r="D47" i="1"/>
  <c r="D173" i="1"/>
  <c r="E173" i="1"/>
  <c r="E59" i="1"/>
  <c r="D59" i="1"/>
  <c r="E68" i="1"/>
  <c r="D68" i="1"/>
  <c r="E74" i="1"/>
  <c r="D74" i="1"/>
  <c r="E141" i="1"/>
  <c r="D141" i="1"/>
  <c r="D108" i="1"/>
  <c r="E108" i="1"/>
  <c r="E121" i="1"/>
  <c r="D121" i="1"/>
  <c r="E51" i="1"/>
  <c r="D51" i="1"/>
  <c r="D306" i="1"/>
  <c r="E306" i="1"/>
  <c r="E22" i="1"/>
  <c r="D22" i="1"/>
  <c r="D195" i="1"/>
  <c r="E195" i="1"/>
  <c r="E46" i="1"/>
  <c r="D46" i="1"/>
  <c r="E85" i="1"/>
  <c r="D85" i="1"/>
  <c r="D254" i="1"/>
  <c r="E254" i="1"/>
  <c r="E271" i="1"/>
  <c r="D271" i="1"/>
  <c r="E162" i="1"/>
  <c r="D162" i="1"/>
  <c r="E154" i="1"/>
  <c r="D154" i="1"/>
  <c r="E243" i="1"/>
  <c r="D243" i="1"/>
  <c r="E272" i="1"/>
  <c r="D272" i="1"/>
  <c r="E255" i="1"/>
  <c r="D255" i="1"/>
  <c r="D274" i="1"/>
  <c r="E274" i="1"/>
  <c r="E32" i="1"/>
  <c r="D32" i="1"/>
  <c r="D277" i="1"/>
  <c r="E277" i="1"/>
  <c r="E127" i="1"/>
  <c r="D127" i="1"/>
  <c r="D105" i="1"/>
  <c r="E105" i="1"/>
  <c r="E184" i="1"/>
  <c r="D184" i="1"/>
  <c r="E181" i="1"/>
  <c r="D181" i="1"/>
  <c r="E275" i="1"/>
  <c r="D275" i="1"/>
  <c r="D286" i="1"/>
  <c r="E286" i="1"/>
  <c r="E60" i="1"/>
  <c r="D60" i="1"/>
  <c r="E236" i="1"/>
  <c r="D236" i="1"/>
  <c r="D246" i="1"/>
  <c r="E246" i="1"/>
  <c r="E43" i="1"/>
  <c r="D43" i="1"/>
  <c r="E116" i="1"/>
  <c r="D116" i="1"/>
  <c r="D150" i="1"/>
  <c r="E150" i="1"/>
  <c r="E202" i="1"/>
  <c r="D202" i="1"/>
  <c r="D220" i="1"/>
  <c r="E220" i="1"/>
  <c r="E316" i="1"/>
  <c r="D316" i="1"/>
  <c r="E94" i="1"/>
  <c r="D94" i="1"/>
  <c r="E270" i="1"/>
  <c r="D270" i="1"/>
  <c r="E41" i="1"/>
  <c r="D41" i="1"/>
  <c r="E100" i="1"/>
  <c r="D100" i="1"/>
  <c r="D253" i="1"/>
  <c r="E253" i="1"/>
  <c r="E294" i="1"/>
  <c r="D294" i="1"/>
  <c r="D242" i="1"/>
  <c r="E242" i="1"/>
  <c r="E115" i="1"/>
  <c r="D115" i="1"/>
  <c r="D206" i="1"/>
  <c r="E206" i="1"/>
  <c r="E139" i="1"/>
  <c r="D139" i="1"/>
  <c r="E73" i="1"/>
  <c r="D73" i="1"/>
  <c r="E299" i="1"/>
  <c r="D299" i="1"/>
  <c r="E213" i="1"/>
  <c r="D213" i="1"/>
  <c r="D75" i="1"/>
  <c r="E75" i="1"/>
  <c r="E53" i="1"/>
  <c r="D53" i="1"/>
  <c r="E79" i="1"/>
  <c r="D79" i="1"/>
  <c r="E33" i="1"/>
  <c r="D33" i="1"/>
  <c r="D123" i="1"/>
  <c r="E123" i="1"/>
  <c r="E224" i="1"/>
  <c r="D224" i="1"/>
  <c r="D313" i="1"/>
  <c r="E313" i="1"/>
  <c r="E65" i="1"/>
  <c r="D65" i="1"/>
  <c r="E119" i="1"/>
  <c r="D119" i="1"/>
  <c r="D179" i="1"/>
  <c r="E179" i="1"/>
  <c r="E156" i="1"/>
  <c r="D156" i="1"/>
  <c r="D176" i="1"/>
  <c r="E176" i="1"/>
  <c r="E147" i="1"/>
  <c r="D147" i="1"/>
  <c r="D268" i="1"/>
  <c r="E268" i="1"/>
  <c r="E298" i="1"/>
  <c r="D298" i="1"/>
  <c r="D122" i="1"/>
  <c r="E122" i="1"/>
  <c r="D86" i="1"/>
  <c r="E86" i="1"/>
  <c r="E216" i="1"/>
  <c r="D216" i="1"/>
  <c r="E67" i="1"/>
  <c r="D67" i="1"/>
  <c r="E211" i="1"/>
  <c r="D211" i="1"/>
  <c r="E36" i="1"/>
  <c r="D36" i="1"/>
  <c r="E19" i="1"/>
  <c r="D19" i="1"/>
  <c r="E102" i="1"/>
  <c r="D102" i="1"/>
  <c r="E137" i="1"/>
  <c r="D137" i="1"/>
  <c r="E180" i="1"/>
  <c r="D180" i="1"/>
  <c r="E205" i="1"/>
  <c r="D205" i="1"/>
  <c r="E126" i="1"/>
  <c r="D126" i="1"/>
  <c r="E225" i="1"/>
  <c r="D225" i="1"/>
  <c r="D208" i="1"/>
  <c r="E208" i="1"/>
  <c r="D240" i="1"/>
  <c r="E240" i="1"/>
  <c r="E92" i="1"/>
  <c r="D92" i="1"/>
  <c r="E197" i="1"/>
  <c r="D197" i="1"/>
  <c r="E96" i="1"/>
  <c r="D96" i="1"/>
  <c r="E297" i="1"/>
  <c r="D297" i="1"/>
  <c r="E107" i="1"/>
  <c r="D107" i="1"/>
  <c r="E31" i="1"/>
  <c r="D31" i="1"/>
  <c r="E160" i="1"/>
  <c r="D160" i="1"/>
  <c r="E317" i="1"/>
  <c r="D317" i="1"/>
  <c r="D90" i="1"/>
  <c r="E90" i="1"/>
  <c r="E133" i="1"/>
  <c r="D133" i="1"/>
  <c r="D56" i="1"/>
  <c r="E56" i="1"/>
  <c r="E170" i="1"/>
  <c r="D170" i="1"/>
  <c r="E296" i="1"/>
  <c r="D296" i="1"/>
  <c r="D251" i="1"/>
  <c r="E251" i="1"/>
  <c r="D293" i="1"/>
  <c r="E293" i="1"/>
  <c r="E109" i="1"/>
  <c r="D109" i="1"/>
  <c r="E310" i="1"/>
  <c r="D310" i="1"/>
  <c r="E229" i="1"/>
  <c r="D229" i="1"/>
  <c r="E52" i="1"/>
  <c r="D52" i="1"/>
  <c r="E190" i="1"/>
  <c r="D190" i="1"/>
  <c r="G168" i="1" l="1"/>
  <c r="F301" i="1"/>
  <c r="H301" i="1" s="1"/>
  <c r="H110" i="1"/>
  <c r="F252" i="1"/>
  <c r="H252" i="1" s="1"/>
  <c r="H129" i="1"/>
  <c r="F281" i="1"/>
  <c r="G281" i="1" s="1"/>
  <c r="F237" i="1"/>
  <c r="H237" i="1" s="1"/>
  <c r="F279" i="1"/>
  <c r="H279" i="1" s="1"/>
  <c r="F195" i="1"/>
  <c r="G195" i="1" s="1"/>
  <c r="H152" i="1"/>
  <c r="F90" i="1"/>
  <c r="H90" i="1" s="1"/>
  <c r="G131" i="1"/>
  <c r="F173" i="1"/>
  <c r="H173" i="1" s="1"/>
  <c r="H209" i="1"/>
  <c r="G245" i="1"/>
  <c r="F201" i="1"/>
  <c r="H201" i="1" s="1"/>
  <c r="G278" i="1"/>
  <c r="H64" i="1"/>
  <c r="G64" i="1"/>
  <c r="G153" i="1"/>
  <c r="H153" i="1"/>
  <c r="F287" i="1"/>
  <c r="G287" i="1" s="1"/>
  <c r="G30" i="1"/>
  <c r="F234" i="1"/>
  <c r="H140" i="1"/>
  <c r="G227" i="1"/>
  <c r="F17" i="1"/>
  <c r="H50" i="1"/>
  <c r="G276" i="1"/>
  <c r="G166" i="1"/>
  <c r="H39" i="1"/>
  <c r="H207" i="1"/>
  <c r="F172" i="1"/>
  <c r="G256" i="1"/>
  <c r="F27" i="1"/>
  <c r="G142" i="1"/>
  <c r="G215" i="1"/>
  <c r="F89" i="1"/>
  <c r="F148" i="1"/>
  <c r="H159" i="1"/>
  <c r="F143" i="1"/>
  <c r="G143" i="1" s="1"/>
  <c r="F203" i="1"/>
  <c r="G203" i="1" s="1"/>
  <c r="F171" i="1"/>
  <c r="H171" i="1" s="1"/>
  <c r="F289" i="1"/>
  <c r="G289" i="1" s="1"/>
  <c r="F200" i="1"/>
  <c r="G200" i="1" s="1"/>
  <c r="F128" i="1"/>
  <c r="H128" i="1" s="1"/>
  <c r="F251" i="1"/>
  <c r="H251" i="1" s="1"/>
  <c r="F240" i="1"/>
  <c r="H240" i="1" s="1"/>
  <c r="F300" i="1"/>
  <c r="G300" i="1" s="1"/>
  <c r="F198" i="1"/>
  <c r="G198" i="1" s="1"/>
  <c r="F118" i="1"/>
  <c r="G118" i="1" s="1"/>
  <c r="F122" i="1"/>
  <c r="H122" i="1" s="1"/>
  <c r="F124" i="1"/>
  <c r="H124" i="1" s="1"/>
  <c r="F291" i="1"/>
  <c r="G291" i="1" s="1"/>
  <c r="F269" i="1"/>
  <c r="H269" i="1" s="1"/>
  <c r="F58" i="1"/>
  <c r="G58" i="1" s="1"/>
  <c r="F77" i="1"/>
  <c r="G77" i="1" s="1"/>
  <c r="F144" i="1"/>
  <c r="H144" i="1" s="1"/>
  <c r="G228" i="1"/>
  <c r="G112" i="1"/>
  <c r="H29" i="1"/>
  <c r="F179" i="1"/>
  <c r="G179" i="1" s="1"/>
  <c r="F253" i="1"/>
  <c r="H253" i="1" s="1"/>
  <c r="F150" i="1"/>
  <c r="H150" i="1" s="1"/>
  <c r="F25" i="1"/>
  <c r="H25" i="1" s="1"/>
  <c r="G266" i="1"/>
  <c r="F176" i="1"/>
  <c r="H176" i="1" s="1"/>
  <c r="F123" i="1"/>
  <c r="H123" i="1" s="1"/>
  <c r="F220" i="1"/>
  <c r="G220" i="1" s="1"/>
  <c r="F286" i="1"/>
  <c r="H286" i="1" s="1"/>
  <c r="F274" i="1"/>
  <c r="H274" i="1" s="1"/>
  <c r="F254" i="1"/>
  <c r="G254" i="1" s="1"/>
  <c r="F222" i="1"/>
  <c r="G222" i="1" s="1"/>
  <c r="F101" i="1"/>
  <c r="G101" i="1" s="1"/>
  <c r="F134" i="1"/>
  <c r="H134" i="1" s="1"/>
  <c r="F268" i="1"/>
  <c r="G268" i="1" s="1"/>
  <c r="F313" i="1"/>
  <c r="H313" i="1" s="1"/>
  <c r="F242" i="1"/>
  <c r="H242" i="1" s="1"/>
  <c r="F230" i="1"/>
  <c r="H230" i="1" s="1"/>
  <c r="F259" i="1"/>
  <c r="G259" i="1" s="1"/>
  <c r="F226" i="1"/>
  <c r="G226" i="1" s="1"/>
  <c r="F277" i="1"/>
  <c r="G277" i="1" s="1"/>
  <c r="F260" i="1"/>
  <c r="H260" i="1" s="1"/>
  <c r="F309" i="1"/>
  <c r="H309" i="1" s="1"/>
  <c r="F56" i="1"/>
  <c r="H56" i="1" s="1"/>
  <c r="F103" i="1"/>
  <c r="H103" i="1" s="1"/>
  <c r="F248" i="1"/>
  <c r="H248" i="1" s="1"/>
  <c r="F204" i="1"/>
  <c r="H204" i="1" s="1"/>
  <c r="F231" i="1"/>
  <c r="H231" i="1" s="1"/>
  <c r="F86" i="1"/>
  <c r="G86" i="1" s="1"/>
  <c r="F206" i="1"/>
  <c r="G206" i="1" s="1"/>
  <c r="F82" i="1"/>
  <c r="H82" i="1" s="1"/>
  <c r="F22" i="1"/>
  <c r="G22" i="1" s="1"/>
  <c r="F308" i="1"/>
  <c r="H308" i="1" s="1"/>
  <c r="F38" i="1"/>
  <c r="G38" i="1" s="1"/>
  <c r="F126" i="1"/>
  <c r="H126" i="1" s="1"/>
  <c r="F54" i="1"/>
  <c r="H54" i="1" s="1"/>
  <c r="F155" i="1"/>
  <c r="H155" i="1" s="1"/>
  <c r="F40" i="1"/>
  <c r="H40" i="1" s="1"/>
  <c r="F160" i="1"/>
  <c r="H160" i="1" s="1"/>
  <c r="F49" i="1"/>
  <c r="G49" i="1" s="1"/>
  <c r="F154" i="1"/>
  <c r="G154" i="1" s="1"/>
  <c r="F177" i="1"/>
  <c r="H177" i="1" s="1"/>
  <c r="F217" i="1"/>
  <c r="H217" i="1" s="1"/>
  <c r="F104" i="1"/>
  <c r="G104" i="1" s="1"/>
  <c r="F296" i="1"/>
  <c r="G296" i="1" s="1"/>
  <c r="F270" i="1"/>
  <c r="H270" i="1" s="1"/>
  <c r="F35" i="1"/>
  <c r="G35" i="1" s="1"/>
  <c r="F174" i="1"/>
  <c r="H174" i="1" s="1"/>
  <c r="F36" i="1"/>
  <c r="G36" i="1" s="1"/>
  <c r="F45" i="1"/>
  <c r="H45" i="1" s="1"/>
  <c r="F298" i="1"/>
  <c r="G298" i="1" s="1"/>
  <c r="F233" i="1"/>
  <c r="H233" i="1" s="1"/>
  <c r="F191" i="1"/>
  <c r="H191" i="1" s="1"/>
  <c r="F55" i="1"/>
  <c r="H55" i="1" s="1"/>
  <c r="F70" i="1"/>
  <c r="H70" i="1" s="1"/>
  <c r="F107" i="1"/>
  <c r="G107" i="1" s="1"/>
  <c r="F102" i="1"/>
  <c r="H102" i="1" s="1"/>
  <c r="F304" i="1"/>
  <c r="H304" i="1" s="1"/>
  <c r="F199" i="1"/>
  <c r="H199" i="1" s="1"/>
  <c r="F59" i="1"/>
  <c r="H59" i="1" s="1"/>
  <c r="F108" i="1"/>
  <c r="G108" i="1" s="1"/>
  <c r="F305" i="1"/>
  <c r="G305" i="1" s="1"/>
  <c r="G261" i="1"/>
  <c r="H261" i="1"/>
  <c r="F224" i="1"/>
  <c r="F60" i="1"/>
  <c r="F183" i="1"/>
  <c r="F106" i="1"/>
  <c r="F178" i="1"/>
  <c r="F297" i="1"/>
  <c r="F283" i="1"/>
  <c r="F32" i="1"/>
  <c r="F62" i="1"/>
  <c r="F239" i="1"/>
  <c r="F302" i="1"/>
  <c r="F96" i="1"/>
  <c r="G247" i="1"/>
  <c r="H247" i="1"/>
  <c r="H193" i="1"/>
  <c r="G193" i="1"/>
  <c r="H263" i="1"/>
  <c r="G263" i="1"/>
  <c r="F249" i="1"/>
  <c r="F149" i="1"/>
  <c r="F314" i="1"/>
  <c r="F197" i="1"/>
  <c r="F24" i="1"/>
  <c r="F218" i="1"/>
  <c r="F216" i="1"/>
  <c r="F135" i="1"/>
  <c r="F169" i="1"/>
  <c r="F163" i="1"/>
  <c r="F272" i="1"/>
  <c r="F214" i="1"/>
  <c r="F20" i="1"/>
  <c r="F125" i="1"/>
  <c r="F18" i="1"/>
  <c r="F317" i="1"/>
  <c r="F137" i="1"/>
  <c r="F74" i="1"/>
  <c r="F151" i="1"/>
  <c r="F99" i="1"/>
  <c r="F83" i="1"/>
  <c r="F44" i="1"/>
  <c r="F293" i="1"/>
  <c r="F208" i="1"/>
  <c r="F65" i="1"/>
  <c r="F53" i="1"/>
  <c r="F115" i="1"/>
  <c r="F41" i="1"/>
  <c r="F43" i="1"/>
  <c r="F184" i="1"/>
  <c r="F243" i="1"/>
  <c r="F71" i="1"/>
  <c r="F26" i="1"/>
  <c r="F48" i="1"/>
  <c r="F34" i="1"/>
  <c r="F264" i="1"/>
  <c r="F262" i="1"/>
  <c r="F250" i="1"/>
  <c r="F292" i="1"/>
  <c r="F98" i="1"/>
  <c r="G97" i="1"/>
  <c r="H97" i="1"/>
  <c r="G238" i="1"/>
  <c r="H238" i="1"/>
  <c r="F280" i="1"/>
  <c r="F63" i="1"/>
  <c r="F299" i="1"/>
  <c r="F162" i="1"/>
  <c r="F241" i="1"/>
  <c r="F28" i="1"/>
  <c r="F311" i="1"/>
  <c r="F312" i="1"/>
  <c r="F190" i="1"/>
  <c r="F95" i="1"/>
  <c r="F187" i="1"/>
  <c r="F114" i="1"/>
  <c r="F205" i="1"/>
  <c r="G113" i="1"/>
  <c r="H113" i="1"/>
  <c r="F47" i="1"/>
  <c r="F80" i="1"/>
  <c r="F132" i="1"/>
  <c r="F139" i="1"/>
  <c r="F161" i="1"/>
  <c r="F185" i="1"/>
  <c r="F133" i="1"/>
  <c r="F275" i="1"/>
  <c r="F138" i="1"/>
  <c r="F141" i="1"/>
  <c r="F116" i="1"/>
  <c r="F235" i="1"/>
  <c r="F72" i="1"/>
  <c r="F295" i="1"/>
  <c r="F109" i="1"/>
  <c r="F75" i="1"/>
  <c r="F246" i="1"/>
  <c r="F105" i="1"/>
  <c r="F23" i="1"/>
  <c r="F244" i="1"/>
  <c r="F282" i="1"/>
  <c r="F91" i="1"/>
  <c r="F294" i="1"/>
  <c r="F76" i="1"/>
  <c r="F290" i="1"/>
  <c r="F164" i="1"/>
  <c r="F93" i="1"/>
  <c r="F51" i="1"/>
  <c r="F73" i="1"/>
  <c r="F271" i="1"/>
  <c r="F88" i="1"/>
  <c r="F315" i="1"/>
  <c r="F156" i="1"/>
  <c r="F202" i="1"/>
  <c r="F21" i="1"/>
  <c r="F57" i="1"/>
  <c r="F229" i="1"/>
  <c r="G66" i="1"/>
  <c r="H66" i="1"/>
  <c r="F69" i="1"/>
  <c r="F85" i="1"/>
  <c r="F87" i="1"/>
  <c r="F310" i="1"/>
  <c r="F180" i="1"/>
  <c r="F100" i="1"/>
  <c r="F46" i="1"/>
  <c r="G186" i="1"/>
  <c r="H186" i="1"/>
  <c r="F221" i="1"/>
  <c r="H167" i="1"/>
  <c r="G167" i="1"/>
  <c r="F211" i="1"/>
  <c r="F120" i="1"/>
  <c r="F284" i="1"/>
  <c r="F210" i="1"/>
  <c r="F37" i="1"/>
  <c r="F79" i="1"/>
  <c r="F288" i="1"/>
  <c r="G146" i="1"/>
  <c r="H146" i="1"/>
  <c r="F147" i="1"/>
  <c r="F316" i="1"/>
  <c r="F165" i="1"/>
  <c r="F145" i="1"/>
  <c r="F219" i="1"/>
  <c r="F170" i="1"/>
  <c r="F130" i="1"/>
  <c r="F117" i="1"/>
  <c r="F258" i="1"/>
  <c r="F52" i="1"/>
  <c r="F67" i="1"/>
  <c r="F121" i="1"/>
  <c r="H158" i="1"/>
  <c r="G158" i="1"/>
  <c r="F257" i="1"/>
  <c r="F175" i="1"/>
  <c r="F273" i="1"/>
  <c r="F33" i="1"/>
  <c r="F255" i="1"/>
  <c r="F232" i="1"/>
  <c r="F192" i="1"/>
  <c r="F189" i="1"/>
  <c r="F307" i="1"/>
  <c r="F92" i="1"/>
  <c r="F119" i="1"/>
  <c r="F181" i="1"/>
  <c r="F182" i="1"/>
  <c r="F194" i="1"/>
  <c r="F303" i="1"/>
  <c r="G212" i="1"/>
  <c r="H212" i="1"/>
  <c r="F31" i="1"/>
  <c r="F225" i="1"/>
  <c r="F19" i="1"/>
  <c r="G267" i="1"/>
  <c r="H267" i="1"/>
  <c r="F68" i="1"/>
  <c r="F188" i="1"/>
  <c r="F213" i="1"/>
  <c r="F94" i="1"/>
  <c r="F236" i="1"/>
  <c r="F127" i="1"/>
  <c r="F306" i="1"/>
  <c r="F265" i="1"/>
  <c r="F111" i="1"/>
  <c r="F81" i="1"/>
  <c r="F84" i="1"/>
  <c r="F223" i="1"/>
  <c r="F42" i="1"/>
  <c r="F136" i="1"/>
  <c r="F61" i="1"/>
  <c r="F157" i="1"/>
  <c r="F196" i="1"/>
  <c r="F285" i="1"/>
  <c r="G237" i="1" l="1"/>
  <c r="G301" i="1"/>
  <c r="G279" i="1"/>
  <c r="H281" i="1"/>
  <c r="G252" i="1"/>
  <c r="H195" i="1"/>
  <c r="G90" i="1"/>
  <c r="G201" i="1"/>
  <c r="G17" i="1"/>
  <c r="H17" i="1"/>
  <c r="G173" i="1"/>
  <c r="H287" i="1"/>
  <c r="G234" i="1"/>
  <c r="H234" i="1"/>
  <c r="H198" i="1"/>
  <c r="H143" i="1"/>
  <c r="H291" i="1"/>
  <c r="G128" i="1"/>
  <c r="G251" i="1"/>
  <c r="H89" i="1"/>
  <c r="G89" i="1"/>
  <c r="G124" i="1"/>
  <c r="H200" i="1"/>
  <c r="G148" i="1"/>
  <c r="H148" i="1"/>
  <c r="H27" i="1"/>
  <c r="G27" i="1"/>
  <c r="H203" i="1"/>
  <c r="H289" i="1"/>
  <c r="H36" i="1"/>
  <c r="G172" i="1"/>
  <c r="H172" i="1"/>
  <c r="H300" i="1"/>
  <c r="G240" i="1"/>
  <c r="G269" i="1"/>
  <c r="H58" i="1"/>
  <c r="H118" i="1"/>
  <c r="G171" i="1"/>
  <c r="G122" i="1"/>
  <c r="H77" i="1"/>
  <c r="G313" i="1"/>
  <c r="G242" i="1"/>
  <c r="G253" i="1"/>
  <c r="G144" i="1"/>
  <c r="G230" i="1"/>
  <c r="G40" i="1"/>
  <c r="G25" i="1"/>
  <c r="H179" i="1"/>
  <c r="G286" i="1"/>
  <c r="G56" i="1"/>
  <c r="G70" i="1"/>
  <c r="G55" i="1"/>
  <c r="H220" i="1"/>
  <c r="G150" i="1"/>
  <c r="G134" i="1"/>
  <c r="G177" i="1"/>
  <c r="H268" i="1"/>
  <c r="G123" i="1"/>
  <c r="H154" i="1"/>
  <c r="G274" i="1"/>
  <c r="H259" i="1"/>
  <c r="G309" i="1"/>
  <c r="G260" i="1"/>
  <c r="H35" i="1"/>
  <c r="G231" i="1"/>
  <c r="G82" i="1"/>
  <c r="H86" i="1"/>
  <c r="H254" i="1"/>
  <c r="G176" i="1"/>
  <c r="H108" i="1"/>
  <c r="H101" i="1"/>
  <c r="H222" i="1"/>
  <c r="H226" i="1"/>
  <c r="H296" i="1"/>
  <c r="H206" i="1"/>
  <c r="G155" i="1"/>
  <c r="G102" i="1"/>
  <c r="G103" i="1"/>
  <c r="H277" i="1"/>
  <c r="G248" i="1"/>
  <c r="G160" i="1"/>
  <c r="G54" i="1"/>
  <c r="G270" i="1"/>
  <c r="H298" i="1"/>
  <c r="G308" i="1"/>
  <c r="H305" i="1"/>
  <c r="G126" i="1"/>
  <c r="G45" i="1"/>
  <c r="H22" i="1"/>
  <c r="G174" i="1"/>
  <c r="G204" i="1"/>
  <c r="G233" i="1"/>
  <c r="H107" i="1"/>
  <c r="G199" i="1"/>
  <c r="G217" i="1"/>
  <c r="H49" i="1"/>
  <c r="H38" i="1"/>
  <c r="G304" i="1"/>
  <c r="H104" i="1"/>
  <c r="G191" i="1"/>
  <c r="G59" i="1"/>
  <c r="H317" i="1"/>
  <c r="G317" i="1"/>
  <c r="G165" i="1"/>
  <c r="H165" i="1"/>
  <c r="G190" i="1"/>
  <c r="H190" i="1"/>
  <c r="H125" i="1"/>
  <c r="G125" i="1"/>
  <c r="H20" i="1"/>
  <c r="G20" i="1"/>
  <c r="H210" i="1"/>
  <c r="G210" i="1"/>
  <c r="H250" i="1"/>
  <c r="G250" i="1"/>
  <c r="H145" i="1"/>
  <c r="G145" i="1"/>
  <c r="H275" i="1"/>
  <c r="G275" i="1"/>
  <c r="G297" i="1"/>
  <c r="H297" i="1"/>
  <c r="H23" i="1"/>
  <c r="G23" i="1"/>
  <c r="G18" i="1"/>
  <c r="H18" i="1"/>
  <c r="H189" i="1"/>
  <c r="G189" i="1"/>
  <c r="G37" i="1"/>
  <c r="H37" i="1"/>
  <c r="H105" i="1"/>
  <c r="G105" i="1"/>
  <c r="G53" i="1"/>
  <c r="H53" i="1"/>
  <c r="G67" i="1"/>
  <c r="H67" i="1"/>
  <c r="H246" i="1"/>
  <c r="G246" i="1"/>
  <c r="H65" i="1"/>
  <c r="G65" i="1"/>
  <c r="H232" i="1"/>
  <c r="G232" i="1"/>
  <c r="H75" i="1"/>
  <c r="G75" i="1"/>
  <c r="H312" i="1"/>
  <c r="G312" i="1"/>
  <c r="H208" i="1"/>
  <c r="G208" i="1"/>
  <c r="G255" i="1"/>
  <c r="H255" i="1"/>
  <c r="G72" i="1"/>
  <c r="H72" i="1"/>
  <c r="G205" i="1"/>
  <c r="H205" i="1"/>
  <c r="G293" i="1"/>
  <c r="H293" i="1"/>
  <c r="G81" i="1"/>
  <c r="H81" i="1"/>
  <c r="G28" i="1"/>
  <c r="H28" i="1"/>
  <c r="H60" i="1"/>
  <c r="G60" i="1"/>
  <c r="G88" i="1"/>
  <c r="H88" i="1"/>
  <c r="G133" i="1"/>
  <c r="H133" i="1"/>
  <c r="H262" i="1"/>
  <c r="G262" i="1"/>
  <c r="G302" i="1"/>
  <c r="H302" i="1"/>
  <c r="G271" i="1"/>
  <c r="H271" i="1"/>
  <c r="H264" i="1"/>
  <c r="G264" i="1"/>
  <c r="G73" i="1"/>
  <c r="H73" i="1"/>
  <c r="G151" i="1"/>
  <c r="H151" i="1"/>
  <c r="G288" i="1"/>
  <c r="H288" i="1"/>
  <c r="H141" i="1"/>
  <c r="G141" i="1"/>
  <c r="G48" i="1"/>
  <c r="H48" i="1"/>
  <c r="H197" i="1"/>
  <c r="G197" i="1"/>
  <c r="G92" i="1"/>
  <c r="H92" i="1"/>
  <c r="H164" i="1"/>
  <c r="G164" i="1"/>
  <c r="H41" i="1"/>
  <c r="G41" i="1"/>
  <c r="H307" i="1"/>
  <c r="G307" i="1"/>
  <c r="H290" i="1"/>
  <c r="G290" i="1"/>
  <c r="H178" i="1"/>
  <c r="G178" i="1"/>
  <c r="G316" i="1"/>
  <c r="H316" i="1"/>
  <c r="H87" i="1"/>
  <c r="G87" i="1"/>
  <c r="H47" i="1"/>
  <c r="G47" i="1"/>
  <c r="H147" i="1"/>
  <c r="G147" i="1"/>
  <c r="G85" i="1"/>
  <c r="H85" i="1"/>
  <c r="G223" i="1"/>
  <c r="H223" i="1"/>
  <c r="G52" i="1"/>
  <c r="H52" i="1"/>
  <c r="H295" i="1"/>
  <c r="G295" i="1"/>
  <c r="G98" i="1"/>
  <c r="H98" i="1"/>
  <c r="G106" i="1"/>
  <c r="H106" i="1"/>
  <c r="H84" i="1"/>
  <c r="G84" i="1"/>
  <c r="H311" i="1"/>
  <c r="G311" i="1"/>
  <c r="H183" i="1"/>
  <c r="G183" i="1"/>
  <c r="H33" i="1"/>
  <c r="G33" i="1"/>
  <c r="H284" i="1"/>
  <c r="G284" i="1"/>
  <c r="G235" i="1"/>
  <c r="H235" i="1"/>
  <c r="G114" i="1"/>
  <c r="H114" i="1"/>
  <c r="H44" i="1"/>
  <c r="G44" i="1"/>
  <c r="H111" i="1"/>
  <c r="G111" i="1"/>
  <c r="G120" i="1"/>
  <c r="H120" i="1"/>
  <c r="G241" i="1"/>
  <c r="H241" i="1"/>
  <c r="G224" i="1"/>
  <c r="H224" i="1"/>
  <c r="H211" i="1"/>
  <c r="G211" i="1"/>
  <c r="H95" i="1"/>
  <c r="G95" i="1"/>
  <c r="G99" i="1"/>
  <c r="H99" i="1"/>
  <c r="G239" i="1"/>
  <c r="H239" i="1"/>
  <c r="G273" i="1"/>
  <c r="H273" i="1"/>
  <c r="G221" i="1"/>
  <c r="H221" i="1"/>
  <c r="H229" i="1"/>
  <c r="G229" i="1"/>
  <c r="H185" i="1"/>
  <c r="G185" i="1"/>
  <c r="H34" i="1"/>
  <c r="G34" i="1"/>
  <c r="G62" i="1"/>
  <c r="H62" i="1"/>
  <c r="G127" i="1"/>
  <c r="H127" i="1"/>
  <c r="G91" i="1"/>
  <c r="H91" i="1"/>
  <c r="H161" i="1"/>
  <c r="G161" i="1"/>
  <c r="G32" i="1"/>
  <c r="H32" i="1"/>
  <c r="G236" i="1"/>
  <c r="H236" i="1"/>
  <c r="H303" i="1"/>
  <c r="G303" i="1"/>
  <c r="H130" i="1"/>
  <c r="G130" i="1"/>
  <c r="G26" i="1"/>
  <c r="H26" i="1"/>
  <c r="H314" i="1"/>
  <c r="G314" i="1"/>
  <c r="G283" i="1"/>
  <c r="H283" i="1"/>
  <c r="G68" i="1"/>
  <c r="H68" i="1"/>
  <c r="G294" i="1"/>
  <c r="H294" i="1"/>
  <c r="H292" i="1"/>
  <c r="G292" i="1"/>
  <c r="G272" i="1"/>
  <c r="H272" i="1"/>
  <c r="G315" i="1"/>
  <c r="H315" i="1"/>
  <c r="G96" i="1"/>
  <c r="H96" i="1"/>
  <c r="G258" i="1"/>
  <c r="H258" i="1"/>
  <c r="H116" i="1"/>
  <c r="G116" i="1"/>
  <c r="H187" i="1"/>
  <c r="G187" i="1"/>
  <c r="H83" i="1"/>
  <c r="G83" i="1"/>
  <c r="H265" i="1"/>
  <c r="G265" i="1"/>
  <c r="G117" i="1"/>
  <c r="H117" i="1"/>
  <c r="I17" i="1"/>
  <c r="H162" i="1"/>
  <c r="G162" i="1"/>
  <c r="G163" i="1"/>
  <c r="H163" i="1"/>
  <c r="G306" i="1"/>
  <c r="H306" i="1"/>
  <c r="H299" i="1"/>
  <c r="G299" i="1"/>
  <c r="H94" i="1"/>
  <c r="G94" i="1"/>
  <c r="G194" i="1"/>
  <c r="H194" i="1"/>
  <c r="H175" i="1"/>
  <c r="G175" i="1"/>
  <c r="G46" i="1"/>
  <c r="H46" i="1"/>
  <c r="H57" i="1"/>
  <c r="G57" i="1"/>
  <c r="H51" i="1"/>
  <c r="G51" i="1"/>
  <c r="H71" i="1"/>
  <c r="G71" i="1"/>
  <c r="G149" i="1"/>
  <c r="H149" i="1"/>
  <c r="G184" i="1"/>
  <c r="H184" i="1"/>
  <c r="H74" i="1"/>
  <c r="G74" i="1"/>
  <c r="H135" i="1"/>
  <c r="G135" i="1"/>
  <c r="G157" i="1"/>
  <c r="H157" i="1"/>
  <c r="H31" i="1"/>
  <c r="G31" i="1"/>
  <c r="H244" i="1"/>
  <c r="G244" i="1"/>
  <c r="G61" i="1"/>
  <c r="H61" i="1"/>
  <c r="H79" i="1"/>
  <c r="G79" i="1"/>
  <c r="H109" i="1"/>
  <c r="G109" i="1"/>
  <c r="G115" i="1"/>
  <c r="H115" i="1"/>
  <c r="H136" i="1"/>
  <c r="G136" i="1"/>
  <c r="H121" i="1"/>
  <c r="G121" i="1"/>
  <c r="G76" i="1"/>
  <c r="H76" i="1"/>
  <c r="H218" i="1"/>
  <c r="G218" i="1"/>
  <c r="G42" i="1"/>
  <c r="H42" i="1"/>
  <c r="H192" i="1"/>
  <c r="G192" i="1"/>
  <c r="G24" i="1"/>
  <c r="H24" i="1"/>
  <c r="G69" i="1"/>
  <c r="H69" i="1"/>
  <c r="H214" i="1"/>
  <c r="G214" i="1"/>
  <c r="H213" i="1"/>
  <c r="G213" i="1"/>
  <c r="G182" i="1"/>
  <c r="H182" i="1"/>
  <c r="H257" i="1"/>
  <c r="G257" i="1"/>
  <c r="H100" i="1"/>
  <c r="G100" i="1"/>
  <c r="H21" i="1"/>
  <c r="G21" i="1"/>
  <c r="H138" i="1"/>
  <c r="G138" i="1"/>
  <c r="G139" i="1"/>
  <c r="H139" i="1"/>
  <c r="G243" i="1"/>
  <c r="H243" i="1"/>
  <c r="H169" i="1"/>
  <c r="G169" i="1"/>
  <c r="G249" i="1"/>
  <c r="H249" i="1"/>
  <c r="H285" i="1"/>
  <c r="G285" i="1"/>
  <c r="G188" i="1"/>
  <c r="H188" i="1"/>
  <c r="H19" i="1"/>
  <c r="G19" i="1"/>
  <c r="H181" i="1"/>
  <c r="G181" i="1"/>
  <c r="H170" i="1"/>
  <c r="G170" i="1"/>
  <c r="G180" i="1"/>
  <c r="H180" i="1"/>
  <c r="G202" i="1"/>
  <c r="H202" i="1"/>
  <c r="H132" i="1"/>
  <c r="G132" i="1"/>
  <c r="H63" i="1"/>
  <c r="G63" i="1"/>
  <c r="H196" i="1"/>
  <c r="G196" i="1"/>
  <c r="H225" i="1"/>
  <c r="G225" i="1"/>
  <c r="G119" i="1"/>
  <c r="H119" i="1"/>
  <c r="G219" i="1"/>
  <c r="H219" i="1"/>
  <c r="H310" i="1"/>
  <c r="G310" i="1"/>
  <c r="H156" i="1"/>
  <c r="G156" i="1"/>
  <c r="H93" i="1"/>
  <c r="G93" i="1"/>
  <c r="H282" i="1"/>
  <c r="G282" i="1"/>
  <c r="G80" i="1"/>
  <c r="H80" i="1"/>
  <c r="H280" i="1"/>
  <c r="G280" i="1"/>
  <c r="G43" i="1"/>
  <c r="H43" i="1"/>
  <c r="H137" i="1"/>
  <c r="G137" i="1"/>
  <c r="G216" i="1"/>
  <c r="H216" i="1"/>
</calcChain>
</file>

<file path=xl/sharedStrings.xml><?xml version="1.0" encoding="utf-8"?>
<sst xmlns="http://schemas.openxmlformats.org/spreadsheetml/2006/main" count="70" uniqueCount="45">
  <si>
    <t>α</t>
  </si>
  <si>
    <t>n</t>
  </si>
  <si>
    <t>R</t>
  </si>
  <si>
    <t>T</t>
  </si>
  <si>
    <t>h</t>
  </si>
  <si>
    <t>F</t>
  </si>
  <si>
    <t>Eo'</t>
  </si>
  <si>
    <t>Co</t>
  </si>
  <si>
    <t>Eeq</t>
  </si>
  <si>
    <t>η</t>
  </si>
  <si>
    <t>io</t>
  </si>
  <si>
    <t>C/mol</t>
  </si>
  <si>
    <t>J/mol/K</t>
  </si>
  <si>
    <t>K</t>
  </si>
  <si>
    <r>
      <t>mol/cm</t>
    </r>
    <r>
      <rPr>
        <sz val="11"/>
        <color theme="1"/>
        <rFont val="Calibri"/>
        <family val="2"/>
      </rPr>
      <t>³</t>
    </r>
  </si>
  <si>
    <t>V</t>
  </si>
  <si>
    <r>
      <t>A/cm</t>
    </r>
    <r>
      <rPr>
        <sz val="11"/>
        <color theme="1"/>
        <rFont val="Calibri"/>
        <family val="2"/>
      </rPr>
      <t>²</t>
    </r>
  </si>
  <si>
    <t>cm/s</t>
  </si>
  <si>
    <t>Cathodic</t>
  </si>
  <si>
    <t>Cr</t>
  </si>
  <si>
    <t>Anodic</t>
  </si>
  <si>
    <r>
      <t xml:space="preserve">E (R = 0 </t>
    </r>
    <r>
      <rPr>
        <sz val="11"/>
        <color theme="1"/>
        <rFont val="Calibri"/>
        <family val="2"/>
      </rPr>
      <t>Ω)</t>
    </r>
  </si>
  <si>
    <r>
      <t xml:space="preserve">E (R </t>
    </r>
    <r>
      <rPr>
        <sz val="11"/>
        <color theme="1"/>
        <rFont val="Calibri"/>
        <family val="2"/>
      </rPr>
      <t>≠</t>
    </r>
    <r>
      <rPr>
        <sz val="11"/>
        <color theme="1"/>
        <rFont val="Calibri"/>
        <family val="2"/>
        <scheme val="minor"/>
      </rPr>
      <t xml:space="preserve"> 0 </t>
    </r>
    <r>
      <rPr>
        <sz val="11"/>
        <color theme="1"/>
        <rFont val="Calibri"/>
        <family val="2"/>
      </rPr>
      <t>Ω)</t>
    </r>
  </si>
  <si>
    <t>Ω</t>
  </si>
  <si>
    <t>Resistance</t>
  </si>
  <si>
    <t>Parameters</t>
  </si>
  <si>
    <t>Current-Overpotential Relationship</t>
  </si>
  <si>
    <t>Transfer Coefficient</t>
  </si>
  <si>
    <t>Electrons Exchanged</t>
  </si>
  <si>
    <t>Faraday's Constant</t>
  </si>
  <si>
    <t>Universal Gas Constant</t>
  </si>
  <si>
    <t>(unitless)</t>
  </si>
  <si>
    <t>Temperature</t>
  </si>
  <si>
    <t>Mass Transfer Coefficient</t>
  </si>
  <si>
    <t>Bulk Concentration of Ox</t>
  </si>
  <si>
    <t>Bulk Concentration of Red</t>
  </si>
  <si>
    <t>mol/cm³</t>
  </si>
  <si>
    <t>Formal Potential</t>
  </si>
  <si>
    <t>Equilbrium Potential</t>
  </si>
  <si>
    <t>A/cm²</t>
  </si>
  <si>
    <t xml:space="preserve">Resistance </t>
  </si>
  <si>
    <t>ko</t>
  </si>
  <si>
    <t>Standard rate constant</t>
  </si>
  <si>
    <t>Do not change the cells to the left or below. They simply copy what is entered on the right and are used in the cells below for calculating the current-overpotential reponse.</t>
  </si>
  <si>
    <t>Change the values in these cells to the right ---&gt;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</si>
</sst>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 tint="0.499984740745262"/>
      <name val="Cambria"/>
      <family val="1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0" fontId="0" fillId="2" borderId="15" xfId="0" applyFill="1" applyBorder="1"/>
    <xf numFmtId="0" fontId="0" fillId="2" borderId="14" xfId="0" applyFill="1" applyBorder="1"/>
    <xf numFmtId="11" fontId="0" fillId="2" borderId="0" xfId="0" applyNumberFormat="1" applyFill="1"/>
    <xf numFmtId="0" fontId="4" fillId="2" borderId="13" xfId="0" applyFont="1" applyFill="1" applyBorder="1" applyAlignment="1">
      <alignment horizontal="center"/>
    </xf>
    <xf numFmtId="0" fontId="0" fillId="2" borderId="13" xfId="0" applyFill="1" applyBorder="1"/>
    <xf numFmtId="0" fontId="0" fillId="2" borderId="17" xfId="0" applyFill="1" applyBorder="1"/>
    <xf numFmtId="0" fontId="0" fillId="2" borderId="16" xfId="0" applyFill="1" applyBorder="1"/>
    <xf numFmtId="165" fontId="5" fillId="2" borderId="13" xfId="0" applyNumberFormat="1" applyFont="1" applyFill="1" applyBorder="1"/>
    <xf numFmtId="0" fontId="0" fillId="2" borderId="1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64" fontId="5" fillId="2" borderId="13" xfId="0" applyNumberFormat="1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12" xfId="0" applyFont="1" applyFill="1" applyBorder="1"/>
    <xf numFmtId="0" fontId="0" fillId="2" borderId="0" xfId="0" applyFill="1" applyAlignment="1">
      <alignment horizontal="center"/>
    </xf>
    <xf numFmtId="0" fontId="0" fillId="2" borderId="9" xfId="0" applyFill="1" applyBorder="1"/>
    <xf numFmtId="0" fontId="1" fillId="2" borderId="9" xfId="0" applyFont="1" applyFill="1" applyBorder="1"/>
    <xf numFmtId="0" fontId="0" fillId="2" borderId="0" xfId="0" applyFill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835223467992228E-2"/>
          <c:y val="4.5256269600085441E-2"/>
          <c:w val="0.863822274622015"/>
          <c:h val="0.84254182160645441"/>
        </c:manualLayout>
      </c:layout>
      <c:scatterChart>
        <c:scatterStyle val="smoothMarker"/>
        <c:varyColors val="0"/>
        <c:ser>
          <c:idx val="2"/>
          <c:order val="0"/>
          <c:tx>
            <c:strRef>
              <c:f>Sheet1!$G$16</c:f>
              <c:strCache>
                <c:ptCount val="1"/>
                <c:pt idx="0">
                  <c:v>E (R ≠ 0 Ω)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Sheet1!$G$17:$G$317</c:f>
              <c:numCache>
                <c:formatCode>0.00E+00</c:formatCode>
                <c:ptCount val="301"/>
                <c:pt idx="0">
                  <c:v>1.200688799999994</c:v>
                </c:pt>
                <c:pt idx="1">
                  <c:v>1.1906887999999929</c:v>
                </c:pt>
                <c:pt idx="2">
                  <c:v>1.1806887999999913</c:v>
                </c:pt>
                <c:pt idx="3">
                  <c:v>1.1706887999999893</c:v>
                </c:pt>
                <c:pt idx="4">
                  <c:v>1.1606887999999871</c:v>
                </c:pt>
                <c:pt idx="5">
                  <c:v>1.1506887999999842</c:v>
                </c:pt>
                <c:pt idx="6">
                  <c:v>1.1406887999999809</c:v>
                </c:pt>
                <c:pt idx="7">
                  <c:v>1.1306887999999768</c:v>
                </c:pt>
                <c:pt idx="8">
                  <c:v>1.120688799999972</c:v>
                </c:pt>
                <c:pt idx="9">
                  <c:v>1.1106887999999659</c:v>
                </c:pt>
                <c:pt idx="10">
                  <c:v>1.1006887999999586</c:v>
                </c:pt>
                <c:pt idx="11">
                  <c:v>1.0906887999999495</c:v>
                </c:pt>
                <c:pt idx="12">
                  <c:v>1.0806887999999388</c:v>
                </c:pt>
                <c:pt idx="13">
                  <c:v>1.0706887999999255</c:v>
                </c:pt>
                <c:pt idx="14">
                  <c:v>1.0606887999999095</c:v>
                </c:pt>
                <c:pt idx="15">
                  <c:v>1.0506887999998902</c:v>
                </c:pt>
                <c:pt idx="16">
                  <c:v>1.0406887999998666</c:v>
                </c:pt>
                <c:pt idx="17">
                  <c:v>1.030688799999838</c:v>
                </c:pt>
                <c:pt idx="18">
                  <c:v>1.0206887999998031</c:v>
                </c:pt>
                <c:pt idx="19">
                  <c:v>1.0106887999997607</c:v>
                </c:pt>
                <c:pt idx="20">
                  <c:v>1.0006887999997094</c:v>
                </c:pt>
                <c:pt idx="21">
                  <c:v>0.99068879999964676</c:v>
                </c:pt>
                <c:pt idx="22">
                  <c:v>0.98068879999957081</c:v>
                </c:pt>
                <c:pt idx="23">
                  <c:v>0.97068879999947855</c:v>
                </c:pt>
                <c:pt idx="24">
                  <c:v>0.96068879999936652</c:v>
                </c:pt>
                <c:pt idx="25">
                  <c:v>0.95068879999923028</c:v>
                </c:pt>
                <c:pt idx="26">
                  <c:v>0.94068879999906485</c:v>
                </c:pt>
                <c:pt idx="27">
                  <c:v>0.93068879999886378</c:v>
                </c:pt>
                <c:pt idx="28">
                  <c:v>0.92068879999861952</c:v>
                </c:pt>
                <c:pt idx="29">
                  <c:v>0.91068879999832286</c:v>
                </c:pt>
                <c:pt idx="30">
                  <c:v>0.90068879999796225</c:v>
                </c:pt>
                <c:pt idx="31">
                  <c:v>0.89068879999752415</c:v>
                </c:pt>
                <c:pt idx="32">
                  <c:v>0.88068879999699212</c:v>
                </c:pt>
                <c:pt idx="33">
                  <c:v>0.87068879999634541</c:v>
                </c:pt>
                <c:pt idx="34">
                  <c:v>0.86068879999555981</c:v>
                </c:pt>
                <c:pt idx="35">
                  <c:v>0.85068879999460534</c:v>
                </c:pt>
                <c:pt idx="36">
                  <c:v>0.84068879999344559</c:v>
                </c:pt>
                <c:pt idx="37">
                  <c:v>0.83068879999203671</c:v>
                </c:pt>
                <c:pt idx="38">
                  <c:v>0.82068879999032485</c:v>
                </c:pt>
                <c:pt idx="39">
                  <c:v>0.81068879998824495</c:v>
                </c:pt>
                <c:pt idx="40">
                  <c:v>0.80068879998571796</c:v>
                </c:pt>
                <c:pt idx="41">
                  <c:v>0.79068879998264774</c:v>
                </c:pt>
                <c:pt idx="42">
                  <c:v>0.7806887999789176</c:v>
                </c:pt>
                <c:pt idx="43">
                  <c:v>0.77068879997438566</c:v>
                </c:pt>
                <c:pt idx="44">
                  <c:v>0.7606887999688795</c:v>
                </c:pt>
                <c:pt idx="45">
                  <c:v>0.75068879996218962</c:v>
                </c:pt>
                <c:pt idx="46">
                  <c:v>0.74068879995406167</c:v>
                </c:pt>
                <c:pt idx="47">
                  <c:v>0.73068879994418645</c:v>
                </c:pt>
                <c:pt idx="48">
                  <c:v>0.72068879993218826</c:v>
                </c:pt>
                <c:pt idx="49">
                  <c:v>0.71068879991761102</c:v>
                </c:pt>
                <c:pt idx="50">
                  <c:v>0.70068879989990007</c:v>
                </c:pt>
                <c:pt idx="51">
                  <c:v>0.69068879987838194</c:v>
                </c:pt>
                <c:pt idx="52">
                  <c:v>0.68068879985223807</c:v>
                </c:pt>
                <c:pt idx="53">
                  <c:v>0.67068879982047414</c:v>
                </c:pt>
                <c:pt idx="54">
                  <c:v>0.66068879978188211</c:v>
                </c:pt>
                <c:pt idx="55">
                  <c:v>0.65068879973499394</c:v>
                </c:pt>
                <c:pt idx="56">
                  <c:v>0.64068879967802639</c:v>
                </c:pt>
                <c:pt idx="57">
                  <c:v>0.63068879960881175</c:v>
                </c:pt>
                <c:pt idx="58">
                  <c:v>0.62068879952471945</c:v>
                </c:pt>
                <c:pt idx="59">
                  <c:v>0.61068879942255005</c:v>
                </c:pt>
                <c:pt idx="60">
                  <c:v>0.60068879929841767</c:v>
                </c:pt>
                <c:pt idx="61">
                  <c:v>0.59068879914760086</c:v>
                </c:pt>
                <c:pt idx="62">
                  <c:v>0.58068879896436343</c:v>
                </c:pt>
                <c:pt idx="63">
                  <c:v>0.57068879874173606</c:v>
                </c:pt>
                <c:pt idx="64">
                  <c:v>0.56068879847125108</c:v>
                </c:pt>
                <c:pt idx="65">
                  <c:v>0.55068879814262095</c:v>
                </c:pt>
                <c:pt idx="66">
                  <c:v>0.54068879774334611</c:v>
                </c:pt>
                <c:pt idx="67">
                  <c:v>0.53068879725824036</c:v>
                </c:pt>
                <c:pt idx="68">
                  <c:v>0.52068879666885293</c:v>
                </c:pt>
                <c:pt idx="69">
                  <c:v>0.51068879595276684</c:v>
                </c:pt>
                <c:pt idx="70">
                  <c:v>0.50068879508274577</c:v>
                </c:pt>
                <c:pt idx="71">
                  <c:v>0.49068879402569893</c:v>
                </c:pt>
                <c:pt idx="72">
                  <c:v>0.48068879274142207</c:v>
                </c:pt>
                <c:pt idx="73">
                  <c:v>0.47068879118106816</c:v>
                </c:pt>
                <c:pt idx="74">
                  <c:v>0.46068878928528972</c:v>
                </c:pt>
                <c:pt idx="75">
                  <c:v>0.45068878698198156</c:v>
                </c:pt>
                <c:pt idx="76">
                  <c:v>0.44068878418353835</c:v>
                </c:pt>
                <c:pt idx="77">
                  <c:v>0.43068878078352235</c:v>
                </c:pt>
                <c:pt idx="78">
                  <c:v>0.42068877665261517</c:v>
                </c:pt>
                <c:pt idx="79">
                  <c:v>0.41068877163369943</c:v>
                </c:pt>
                <c:pt idx="80">
                  <c:v>0.40068876553588262</c:v>
                </c:pt>
                <c:pt idx="81">
                  <c:v>0.39068875812723636</c:v>
                </c:pt>
                <c:pt idx="82">
                  <c:v>0.3806887491259755</c:v>
                </c:pt>
                <c:pt idx="83">
                  <c:v>0.37068873818974046</c:v>
                </c:pt>
                <c:pt idx="84">
                  <c:v>0.36068872490257503</c:v>
                </c:pt>
                <c:pt idx="85">
                  <c:v>0.3506887087591064</c:v>
                </c:pt>
                <c:pt idx="86">
                  <c:v>0.34068868914532252</c:v>
                </c:pt>
                <c:pt idx="87">
                  <c:v>0.33068866531521901</c:v>
                </c:pt>
                <c:pt idx="88">
                  <c:v>0.32068863636242412</c:v>
                </c:pt>
                <c:pt idx="89">
                  <c:v>0.31068860118572506</c:v>
                </c:pt>
                <c:pt idx="90">
                  <c:v>0.30068855844718306</c:v>
                </c:pt>
                <c:pt idx="91">
                  <c:v>0.29068850652124412</c:v>
                </c:pt>
                <c:pt idx="92">
                  <c:v>0.28068844343291027</c:v>
                </c:pt>
                <c:pt idx="93">
                  <c:v>0.27068836678261871</c:v>
                </c:pt>
                <c:pt idx="94">
                  <c:v>0.26068827365497199</c:v>
                </c:pt>
                <c:pt idx="95">
                  <c:v>0.25068816050784609</c:v>
                </c:pt>
                <c:pt idx="96">
                  <c:v>0.24068802303766032</c:v>
                </c:pt>
                <c:pt idx="97">
                  <c:v>0.23068785601567979</c:v>
                </c:pt>
                <c:pt idx="98">
                  <c:v>0.22068765308912577</c:v>
                </c:pt>
                <c:pt idx="99">
                  <c:v>0.21068740653952489</c:v>
                </c:pt>
                <c:pt idx="100">
                  <c:v>0.20068710698910341</c:v>
                </c:pt>
                <c:pt idx="101">
                  <c:v>0.19068674304404848</c:v>
                </c:pt>
                <c:pt idx="102">
                  <c:v>0.1806863008610729</c:v>
                </c:pt>
                <c:pt idx="103">
                  <c:v>0.17068576362076682</c:v>
                </c:pt>
                <c:pt idx="104">
                  <c:v>0.16068511088770113</c:v>
                </c:pt>
                <c:pt idx="105">
                  <c:v>0.1506843178329117</c:v>
                </c:pt>
                <c:pt idx="106">
                  <c:v>0.14068335428915088</c:v>
                </c:pt>
                <c:pt idx="107">
                  <c:v>0.13068218360291689</c:v>
                </c:pt>
                <c:pt idx="108">
                  <c:v>0.12068076123950625</c:v>
                </c:pt>
                <c:pt idx="109">
                  <c:v>0.11067903308790679</c:v>
                </c:pt>
                <c:pt idx="110">
                  <c:v>0.10067693340086586</c:v>
                </c:pt>
                <c:pt idx="111">
                  <c:v>9.0674382291501029E-2</c:v>
                </c:pt>
                <c:pt idx="112">
                  <c:v>8.0671282690823715E-2</c:v>
                </c:pt>
                <c:pt idx="113">
                  <c:v>7.066751664983778E-2</c:v>
                </c:pt>
                <c:pt idx="114">
                  <c:v>6.0662940844659397E-2</c:v>
                </c:pt>
                <c:pt idx="115">
                  <c:v>5.0657381112356625E-2</c:v>
                </c:pt>
                <c:pt idx="116">
                  <c:v>4.0650625807705565E-2</c:v>
                </c:pt>
                <c:pt idx="117">
                  <c:v>3.064241772527701E-2</c:v>
                </c:pt>
                <c:pt idx="118">
                  <c:v>2.0632444275315409E-2</c:v>
                </c:pt>
                <c:pt idx="119">
                  <c:v>1.0620325533419211E-2</c:v>
                </c:pt>
                <c:pt idx="120">
                  <c:v>6.0559970016280107E-4</c:v>
                </c:pt>
                <c:pt idx="121">
                  <c:v>-9.4122945961338522E-3</c:v>
                </c:pt>
                <c:pt idx="122">
                  <c:v>-1.9434039846848244E-2</c:v>
                </c:pt>
                <c:pt idx="123">
                  <c:v>-2.9460465910073369E-2</c:v>
                </c:pt>
                <c:pt idx="124">
                  <c:v>-3.9492581999360732E-2</c:v>
                </c:pt>
                <c:pt idx="125">
                  <c:v>-4.9531615695327075E-2</c:v>
                </c:pt>
                <c:pt idx="126">
                  <c:v>-5.9579060558572733E-2</c:v>
                </c:pt>
                <c:pt idx="127">
                  <c:v>-6.9636734293691771E-2</c:v>
                </c:pt>
                <c:pt idx="128">
                  <c:v>-7.9706849879980113E-2</c:v>
                </c:pt>
                <c:pt idx="129">
                  <c:v>-8.9792102671619189E-2</c:v>
                </c:pt>
                <c:pt idx="130">
                  <c:v>-9.9895777213997422E-2</c:v>
                </c:pt>
                <c:pt idx="131">
                  <c:v>-0.11002187847019648</c:v>
                </c:pt>
                <c:pt idx="132">
                  <c:v>-0.12017529336442345</c:v>
                </c:pt>
                <c:pt idx="133">
                  <c:v>-0.13036199010915964</c:v>
                </c:pt>
                <c:pt idx="134">
                  <c:v>-0.14058926479770409</c:v>
                </c:pt>
                <c:pt idx="135">
                  <c:v>-0.15086604735380296</c:v>
                </c:pt>
                <c:pt idx="136">
                  <c:v>-0.16120328231449413</c:v>
                </c:pt>
                <c:pt idx="137">
                  <c:v>-0.17161440430372552</c:v>
                </c:pt>
                <c:pt idx="138">
                  <c:v>-0.18211593369526585</c:v>
                </c:pt>
                <c:pt idx="139">
                  <c:v>-0.19272822514562177</c:v>
                </c:pt>
                <c:pt idx="140">
                  <c:v>-0.20347641064467795</c:v>
                </c:pt>
                <c:pt idx="141">
                  <c:v>-0.21439158956041371</c:v>
                </c:pt>
                <c:pt idx="142">
                  <c:v>-0.22551233049387898</c:v>
                </c:pt>
                <c:pt idx="143">
                  <c:v>-0.23688656233967054</c:v>
                </c:pt>
                <c:pt idx="144">
                  <c:v>-0.24857394168365454</c:v>
                </c:pt>
                <c:pt idx="145">
                  <c:v>-0.26064878415742598</c:v>
                </c:pt>
                <c:pt idx="146">
                  <c:v>-0.27320362645177171</c:v>
                </c:pt>
                <c:pt idx="147">
                  <c:v>-0.28635342190531321</c:v>
                </c:pt>
                <c:pt idx="148">
                  <c:v>-0.30024023067295891</c:v>
                </c:pt>
                <c:pt idx="149">
                  <c:v>-0.31503799249049858</c:v>
                </c:pt>
                <c:pt idx="150">
                  <c:v>-0.33095649663187998</c:v>
                </c:pt>
                <c:pt idx="151">
                  <c:v>-0.34824292116230904</c:v>
                </c:pt>
                <c:pt idx="152">
                  <c:v>-0.36717828660950391</c:v>
                </c:pt>
                <c:pt idx="153">
                  <c:v>-0.38806500945418276</c:v>
                </c:pt>
                <c:pt idx="154">
                  <c:v>-0.4112009529526986</c:v>
                </c:pt>
                <c:pt idx="155">
                  <c:v>-0.43683600220308083</c:v>
                </c:pt>
                <c:pt idx="156">
                  <c:v>-0.46511075909392774</c:v>
                </c:pt>
                <c:pt idx="157">
                  <c:v>-0.49598466997169011</c:v>
                </c:pt>
                <c:pt idx="158">
                  <c:v>-0.52917182034957211</c:v>
                </c:pt>
                <c:pt idx="159">
                  <c:v>-0.56411162254770386</c:v>
                </c:pt>
                <c:pt idx="160">
                  <c:v>-0.6</c:v>
                </c:pt>
                <c:pt idx="161">
                  <c:v>-0.63588837745229609</c:v>
                </c:pt>
                <c:pt idx="162">
                  <c:v>-0.67082817965042785</c:v>
                </c:pt>
                <c:pt idx="163">
                  <c:v>-0.70401533002830985</c:v>
                </c:pt>
                <c:pt idx="164">
                  <c:v>-0.73488924090607255</c:v>
                </c:pt>
                <c:pt idx="165">
                  <c:v>-0.76316399779691946</c:v>
                </c:pt>
                <c:pt idx="166">
                  <c:v>-0.78879904704730164</c:v>
                </c:pt>
                <c:pt idx="167">
                  <c:v>-0.81193499054581753</c:v>
                </c:pt>
                <c:pt idx="168">
                  <c:v>-0.83282171339049627</c:v>
                </c:pt>
                <c:pt idx="169">
                  <c:v>-0.85175707883769092</c:v>
                </c:pt>
                <c:pt idx="170">
                  <c:v>-0.86904350336811997</c:v>
                </c:pt>
                <c:pt idx="171">
                  <c:v>-0.88496200750950138</c:v>
                </c:pt>
                <c:pt idx="172">
                  <c:v>-0.89975976932704105</c:v>
                </c:pt>
                <c:pt idx="173">
                  <c:v>-0.91364657809468675</c:v>
                </c:pt>
                <c:pt idx="174">
                  <c:v>-0.9267963735482283</c:v>
                </c:pt>
                <c:pt idx="175">
                  <c:v>-0.93935121584257397</c:v>
                </c:pt>
                <c:pt idx="176">
                  <c:v>-0.95142605831634541</c:v>
                </c:pt>
                <c:pt idx="177">
                  <c:v>-0.96311343766032953</c:v>
                </c:pt>
                <c:pt idx="178">
                  <c:v>-0.97448766950612109</c:v>
                </c:pt>
                <c:pt idx="179">
                  <c:v>-0.98560841043958636</c:v>
                </c:pt>
                <c:pt idx="180">
                  <c:v>-0.99652358935532215</c:v>
                </c:pt>
                <c:pt idx="181">
                  <c:v>-1.0072717748543782</c:v>
                </c:pt>
                <c:pt idx="182">
                  <c:v>-1.0178840663047342</c:v>
                </c:pt>
                <c:pt idx="183">
                  <c:v>-1.0283855956962744</c:v>
                </c:pt>
                <c:pt idx="184">
                  <c:v>-1.0387967176855057</c:v>
                </c:pt>
                <c:pt idx="185">
                  <c:v>-1.0491339526461969</c:v>
                </c:pt>
                <c:pt idx="186">
                  <c:v>-1.0594107352022959</c:v>
                </c:pt>
                <c:pt idx="187">
                  <c:v>-1.0696380098908405</c:v>
                </c:pt>
                <c:pt idx="188">
                  <c:v>-1.0798247066355766</c:v>
                </c:pt>
                <c:pt idx="189">
                  <c:v>-1.0899781215298034</c:v>
                </c:pt>
                <c:pt idx="190">
                  <c:v>-1.1001042227860027</c:v>
                </c:pt>
                <c:pt idx="191">
                  <c:v>-1.1102078973283809</c:v>
                </c:pt>
                <c:pt idx="192">
                  <c:v>-1.12029315012002</c:v>
                </c:pt>
                <c:pt idx="193">
                  <c:v>-1.1303632657063083</c:v>
                </c:pt>
                <c:pt idx="194">
                  <c:v>-1.1404209394414273</c:v>
                </c:pt>
                <c:pt idx="195">
                  <c:v>-1.150468384304673</c:v>
                </c:pt>
                <c:pt idx="196">
                  <c:v>-1.1605074180006392</c:v>
                </c:pt>
                <c:pt idx="197">
                  <c:v>-1.1705395340899267</c:v>
                </c:pt>
                <c:pt idx="198">
                  <c:v>-1.1805659601531517</c:v>
                </c:pt>
                <c:pt idx="199">
                  <c:v>-1.190587705403866</c:v>
                </c:pt>
                <c:pt idx="200">
                  <c:v>-1.2006055997001628</c:v>
                </c:pt>
                <c:pt idx="201">
                  <c:v>-1.2106203255334191</c:v>
                </c:pt>
                <c:pt idx="202">
                  <c:v>-1.2206324442753154</c:v>
                </c:pt>
                <c:pt idx="203">
                  <c:v>-1.230642417725277</c:v>
                </c:pt>
                <c:pt idx="204">
                  <c:v>-1.2406506258077057</c:v>
                </c:pt>
                <c:pt idx="205">
                  <c:v>-1.2506573811123567</c:v>
                </c:pt>
                <c:pt idx="206">
                  <c:v>-1.2606629408446595</c:v>
                </c:pt>
                <c:pt idx="207">
                  <c:v>-1.2706675166498378</c:v>
                </c:pt>
                <c:pt idx="208">
                  <c:v>-1.2806712826908238</c:v>
                </c:pt>
                <c:pt idx="209">
                  <c:v>-1.2906743822915012</c:v>
                </c:pt>
                <c:pt idx="210">
                  <c:v>-1.3006769334008659</c:v>
                </c:pt>
                <c:pt idx="211">
                  <c:v>-1.310679033087907</c:v>
                </c:pt>
                <c:pt idx="212">
                  <c:v>-1.3206807612395064</c:v>
                </c:pt>
                <c:pt idx="213">
                  <c:v>-1.3306821836029168</c:v>
                </c:pt>
                <c:pt idx="214">
                  <c:v>-1.340683354289151</c:v>
                </c:pt>
                <c:pt idx="215">
                  <c:v>-1.3506843178329115</c:v>
                </c:pt>
                <c:pt idx="216">
                  <c:v>-1.3606851108877009</c:v>
                </c:pt>
                <c:pt idx="217">
                  <c:v>-1.3706857636207668</c:v>
                </c:pt>
                <c:pt idx="218">
                  <c:v>-1.3806863008610728</c:v>
                </c:pt>
                <c:pt idx="219">
                  <c:v>-1.3906867430440484</c:v>
                </c:pt>
                <c:pt idx="220">
                  <c:v>-1.4006871069891034</c:v>
                </c:pt>
                <c:pt idx="221">
                  <c:v>-1.4106874065395258</c:v>
                </c:pt>
                <c:pt idx="222">
                  <c:v>-1.4206876530891268</c:v>
                </c:pt>
                <c:pt idx="223">
                  <c:v>-1.4306878560156808</c:v>
                </c:pt>
                <c:pt idx="224">
                  <c:v>-1.4406880230376613</c:v>
                </c:pt>
                <c:pt idx="225">
                  <c:v>-1.450688160507847</c:v>
                </c:pt>
                <c:pt idx="226">
                  <c:v>-1.4606882736549729</c:v>
                </c:pt>
                <c:pt idx="227">
                  <c:v>-1.4706883667826198</c:v>
                </c:pt>
                <c:pt idx="228">
                  <c:v>-1.4806884434329113</c:v>
                </c:pt>
                <c:pt idx="229">
                  <c:v>-1.4906885065212452</c:v>
                </c:pt>
                <c:pt idx="230">
                  <c:v>-1.5006885584471841</c:v>
                </c:pt>
                <c:pt idx="231">
                  <c:v>-1.5106886011857261</c:v>
                </c:pt>
                <c:pt idx="232">
                  <c:v>-1.5206886363624252</c:v>
                </c:pt>
                <c:pt idx="233">
                  <c:v>-1.5306886653152201</c:v>
                </c:pt>
                <c:pt idx="234">
                  <c:v>-1.5406886891453238</c:v>
                </c:pt>
                <c:pt idx="235">
                  <c:v>-1.5506887087591075</c:v>
                </c:pt>
                <c:pt idx="236">
                  <c:v>-1.560688724902576</c:v>
                </c:pt>
                <c:pt idx="237">
                  <c:v>-1.5706887381897416</c:v>
                </c:pt>
                <c:pt idx="238">
                  <c:v>-1.5806887491259765</c:v>
                </c:pt>
                <c:pt idx="239">
                  <c:v>-1.5906887581272373</c:v>
                </c:pt>
                <c:pt idx="240">
                  <c:v>-1.6006887655358835</c:v>
                </c:pt>
                <c:pt idx="241">
                  <c:v>-1.6106887716337004</c:v>
                </c:pt>
                <c:pt idx="242">
                  <c:v>-1.6206887766526161</c:v>
                </c:pt>
                <c:pt idx="243">
                  <c:v>-1.6306887807835233</c:v>
                </c:pt>
                <c:pt idx="244">
                  <c:v>-1.6406887841835394</c:v>
                </c:pt>
                <c:pt idx="245">
                  <c:v>-1.6506887869819824</c:v>
                </c:pt>
                <c:pt idx="246">
                  <c:v>-1.6606887892852906</c:v>
                </c:pt>
                <c:pt idx="247">
                  <c:v>-1.6706887911810691</c:v>
                </c:pt>
                <c:pt idx="248">
                  <c:v>-1.6806887927414231</c:v>
                </c:pt>
                <c:pt idx="249">
                  <c:v>-1.6906887940257</c:v>
                </c:pt>
                <c:pt idx="250">
                  <c:v>-1.7006887950827467</c:v>
                </c:pt>
                <c:pt idx="251">
                  <c:v>-1.7106887959527679</c:v>
                </c:pt>
                <c:pt idx="252">
                  <c:v>-1.720688796668854</c:v>
                </c:pt>
                <c:pt idx="253">
                  <c:v>-1.7306887972582414</c:v>
                </c:pt>
                <c:pt idx="254">
                  <c:v>-1.7406887977433472</c:v>
                </c:pt>
                <c:pt idx="255">
                  <c:v>-1.750688798142622</c:v>
                </c:pt>
                <c:pt idx="256">
                  <c:v>-1.7606887984712523</c:v>
                </c:pt>
                <c:pt idx="257">
                  <c:v>-1.770688798741737</c:v>
                </c:pt>
                <c:pt idx="258">
                  <c:v>-1.7806887989643645</c:v>
                </c:pt>
                <c:pt idx="259">
                  <c:v>-1.7906887991476019</c:v>
                </c:pt>
                <c:pt idx="260">
                  <c:v>-1.8006887992984186</c:v>
                </c:pt>
                <c:pt idx="261">
                  <c:v>-1.8106887994225511</c:v>
                </c:pt>
                <c:pt idx="262">
                  <c:v>-1.8206887995247205</c:v>
                </c:pt>
                <c:pt idx="263">
                  <c:v>-1.8306887996088126</c:v>
                </c:pt>
                <c:pt idx="264">
                  <c:v>-1.8406887996780263</c:v>
                </c:pt>
                <c:pt idx="265">
                  <c:v>-1.8506887997349939</c:v>
                </c:pt>
                <c:pt idx="266">
                  <c:v>-1.860688799781882</c:v>
                </c:pt>
                <c:pt idx="267">
                  <c:v>-1.8706887998204742</c:v>
                </c:pt>
                <c:pt idx="268">
                  <c:v>-1.8806887998522381</c:v>
                </c:pt>
                <c:pt idx="269">
                  <c:v>-1.8906887998783819</c:v>
                </c:pt>
                <c:pt idx="270">
                  <c:v>-1.9006887998999</c:v>
                </c:pt>
                <c:pt idx="271">
                  <c:v>-1.910688799917611</c:v>
                </c:pt>
                <c:pt idx="272">
                  <c:v>-1.9206887999321882</c:v>
                </c:pt>
                <c:pt idx="273">
                  <c:v>-1.9306887999441864</c:v>
                </c:pt>
                <c:pt idx="274">
                  <c:v>-1.9406887999540616</c:v>
                </c:pt>
                <c:pt idx="275">
                  <c:v>-1.9506887999621896</c:v>
                </c:pt>
                <c:pt idx="276">
                  <c:v>-1.9606887999688796</c:v>
                </c:pt>
                <c:pt idx="277">
                  <c:v>-1.9706887999743858</c:v>
                </c:pt>
                <c:pt idx="278">
                  <c:v>-1.9806887999789178</c:v>
                </c:pt>
                <c:pt idx="279">
                  <c:v>-1.9906887999826479</c:v>
                </c:pt>
                <c:pt idx="280">
                  <c:v>-2.0006887999857179</c:v>
                </c:pt>
                <c:pt idx="281">
                  <c:v>-2.010688799988245</c:v>
                </c:pt>
                <c:pt idx="282">
                  <c:v>-2.0206887999903249</c:v>
                </c:pt>
                <c:pt idx="283">
                  <c:v>-2.0306887999920367</c:v>
                </c:pt>
                <c:pt idx="284">
                  <c:v>-2.0406887999934455</c:v>
                </c:pt>
                <c:pt idx="285">
                  <c:v>-2.0506887999946053</c:v>
                </c:pt>
                <c:pt idx="286">
                  <c:v>-2.0606887999955599</c:v>
                </c:pt>
                <c:pt idx="287">
                  <c:v>-2.0706887999963457</c:v>
                </c:pt>
                <c:pt idx="288">
                  <c:v>-2.0806887999969921</c:v>
                </c:pt>
                <c:pt idx="289">
                  <c:v>-2.0906887999975243</c:v>
                </c:pt>
                <c:pt idx="290">
                  <c:v>-2.100688799997962</c:v>
                </c:pt>
                <c:pt idx="291">
                  <c:v>-2.1106887999983228</c:v>
                </c:pt>
                <c:pt idx="292">
                  <c:v>-2.1206887999986197</c:v>
                </c:pt>
                <c:pt idx="293">
                  <c:v>-2.1306887999988637</c:v>
                </c:pt>
                <c:pt idx="294">
                  <c:v>-2.1406887999990647</c:v>
                </c:pt>
                <c:pt idx="295">
                  <c:v>-2.1506887999992301</c:v>
                </c:pt>
                <c:pt idx="296">
                  <c:v>-2.1606887999993662</c:v>
                </c:pt>
                <c:pt idx="297">
                  <c:v>-2.1706887999994784</c:v>
                </c:pt>
                <c:pt idx="298">
                  <c:v>-2.180688799999571</c:v>
                </c:pt>
                <c:pt idx="299">
                  <c:v>-2.1906887999996467</c:v>
                </c:pt>
                <c:pt idx="300">
                  <c:v>-2.2006887999997091</c:v>
                </c:pt>
              </c:numCache>
            </c:numRef>
          </c:xVal>
          <c:yVal>
            <c:numRef>
              <c:f>Sheet1!$F$17:$F$317</c:f>
              <c:numCache>
                <c:formatCode>0.00E+00</c:formatCode>
                <c:ptCount val="301"/>
                <c:pt idx="0">
                  <c:v>0.20068879999999409</c:v>
                </c:pt>
                <c:pt idx="1">
                  <c:v>0.20068879999999281</c:v>
                </c:pt>
                <c:pt idx="2">
                  <c:v>0.20068879999999126</c:v>
                </c:pt>
                <c:pt idx="3">
                  <c:v>0.20068879999998937</c:v>
                </c:pt>
                <c:pt idx="4">
                  <c:v>0.20068879999998709</c:v>
                </c:pt>
                <c:pt idx="5">
                  <c:v>0.20068879999998432</c:v>
                </c:pt>
                <c:pt idx="6">
                  <c:v>0.20068879999998096</c:v>
                </c:pt>
                <c:pt idx="7">
                  <c:v>0.20068879999997688</c:v>
                </c:pt>
                <c:pt idx="8">
                  <c:v>0.20068879999997191</c:v>
                </c:pt>
                <c:pt idx="9">
                  <c:v>0.20068879999996586</c:v>
                </c:pt>
                <c:pt idx="10">
                  <c:v>0.20068879999995851</c:v>
                </c:pt>
                <c:pt idx="11">
                  <c:v>0.20068879999994957</c:v>
                </c:pt>
                <c:pt idx="12">
                  <c:v>0.20068879999993877</c:v>
                </c:pt>
                <c:pt idx="13">
                  <c:v>0.20068879999992562</c:v>
                </c:pt>
                <c:pt idx="14">
                  <c:v>0.2006887999999096</c:v>
                </c:pt>
                <c:pt idx="15">
                  <c:v>0.2006887999998902</c:v>
                </c:pt>
                <c:pt idx="16">
                  <c:v>0.20068879999986658</c:v>
                </c:pt>
                <c:pt idx="17">
                  <c:v>0.20068879999983791</c:v>
                </c:pt>
                <c:pt idx="18">
                  <c:v>0.20068879999980307</c:v>
                </c:pt>
                <c:pt idx="19">
                  <c:v>0.20068879999976069</c:v>
                </c:pt>
                <c:pt idx="20">
                  <c:v>0.20068879999970926</c:v>
                </c:pt>
                <c:pt idx="21">
                  <c:v>0.20068879999964676</c:v>
                </c:pt>
                <c:pt idx="22">
                  <c:v>0.20068879999957084</c:v>
                </c:pt>
                <c:pt idx="23">
                  <c:v>0.20068879999947856</c:v>
                </c:pt>
                <c:pt idx="24">
                  <c:v>0.20068879999936648</c:v>
                </c:pt>
                <c:pt idx="25">
                  <c:v>0.20068879999923028</c:v>
                </c:pt>
                <c:pt idx="26">
                  <c:v>0.20068879999906483</c:v>
                </c:pt>
                <c:pt idx="27">
                  <c:v>0.20068879999886383</c:v>
                </c:pt>
                <c:pt idx="28">
                  <c:v>0.2006887999986196</c:v>
                </c:pt>
                <c:pt idx="29">
                  <c:v>0.20068879999832284</c:v>
                </c:pt>
                <c:pt idx="30">
                  <c:v>0.20068879999796227</c:v>
                </c:pt>
                <c:pt idx="31">
                  <c:v>0.20068879999752426</c:v>
                </c:pt>
                <c:pt idx="32">
                  <c:v>0.20068879999699202</c:v>
                </c:pt>
                <c:pt idx="33">
                  <c:v>0.2006887999963454</c:v>
                </c:pt>
                <c:pt idx="34">
                  <c:v>0.2006887999955598</c:v>
                </c:pt>
                <c:pt idx="35">
                  <c:v>0.20068879999460529</c:v>
                </c:pt>
                <c:pt idx="36">
                  <c:v>0.2006887999934456</c:v>
                </c:pt>
                <c:pt idx="37">
                  <c:v>0.20068879999203665</c:v>
                </c:pt>
                <c:pt idx="38">
                  <c:v>0.20068879999032482</c:v>
                </c:pt>
                <c:pt idx="39">
                  <c:v>0.20068879998824496</c:v>
                </c:pt>
                <c:pt idx="40">
                  <c:v>0.20068879998571801</c:v>
                </c:pt>
                <c:pt idx="41">
                  <c:v>0.20068879998264783</c:v>
                </c:pt>
                <c:pt idx="42">
                  <c:v>0.2006887999789177</c:v>
                </c:pt>
                <c:pt idx="43">
                  <c:v>0.20068879997438571</c:v>
                </c:pt>
                <c:pt idx="44">
                  <c:v>0.20068879996887948</c:v>
                </c:pt>
                <c:pt idx="45">
                  <c:v>0.20068879996218961</c:v>
                </c:pt>
                <c:pt idx="46">
                  <c:v>0.20068879995406164</c:v>
                </c:pt>
                <c:pt idx="47">
                  <c:v>0.20068879994418637</c:v>
                </c:pt>
                <c:pt idx="48">
                  <c:v>0.2006887999321883</c:v>
                </c:pt>
                <c:pt idx="49">
                  <c:v>0.20068879991761102</c:v>
                </c:pt>
                <c:pt idx="50">
                  <c:v>0.2006887998999001</c:v>
                </c:pt>
                <c:pt idx="51">
                  <c:v>0.20068879987838198</c:v>
                </c:pt>
                <c:pt idx="52">
                  <c:v>0.20068879985223811</c:v>
                </c:pt>
                <c:pt idx="53">
                  <c:v>0.20068879982047419</c:v>
                </c:pt>
                <c:pt idx="54">
                  <c:v>0.20068879978188209</c:v>
                </c:pt>
                <c:pt idx="55">
                  <c:v>0.20068879973499396</c:v>
                </c:pt>
                <c:pt idx="56">
                  <c:v>0.20068879967802639</c:v>
                </c:pt>
                <c:pt idx="57">
                  <c:v>0.20068879960881275</c:v>
                </c:pt>
                <c:pt idx="58">
                  <c:v>0.20068879952472043</c:v>
                </c:pt>
                <c:pt idx="59">
                  <c:v>0.20068879942255105</c:v>
                </c:pt>
                <c:pt idx="60">
                  <c:v>0.20068879929841862</c:v>
                </c:pt>
                <c:pt idx="61">
                  <c:v>0.20068879914760182</c:v>
                </c:pt>
                <c:pt idx="62">
                  <c:v>0.20068879896436442</c:v>
                </c:pt>
                <c:pt idx="63">
                  <c:v>0.20068879874173706</c:v>
                </c:pt>
                <c:pt idx="64">
                  <c:v>0.20068879847125212</c:v>
                </c:pt>
                <c:pt idx="65">
                  <c:v>0.20068879814262192</c:v>
                </c:pt>
                <c:pt idx="66">
                  <c:v>0.20068879774334705</c:v>
                </c:pt>
                <c:pt idx="67">
                  <c:v>0.20068879725824137</c:v>
                </c:pt>
                <c:pt idx="68">
                  <c:v>0.20068879666885397</c:v>
                </c:pt>
                <c:pt idx="69">
                  <c:v>0.20068879595276778</c:v>
                </c:pt>
                <c:pt idx="70">
                  <c:v>0.20068879508274676</c:v>
                </c:pt>
                <c:pt idx="71">
                  <c:v>0.20068879402569995</c:v>
                </c:pt>
                <c:pt idx="72">
                  <c:v>0.20068879274142307</c:v>
                </c:pt>
                <c:pt idx="73">
                  <c:v>0.20068879118106914</c:v>
                </c:pt>
                <c:pt idx="74">
                  <c:v>0.20068878928529071</c:v>
                </c:pt>
                <c:pt idx="75">
                  <c:v>0.20068878698198259</c:v>
                </c:pt>
                <c:pt idx="76">
                  <c:v>0.20068878418353936</c:v>
                </c:pt>
                <c:pt idx="77">
                  <c:v>0.20068878078352334</c:v>
                </c:pt>
                <c:pt idx="78">
                  <c:v>0.2006887766526162</c:v>
                </c:pt>
                <c:pt idx="79">
                  <c:v>0.20068877163370044</c:v>
                </c:pt>
                <c:pt idx="80">
                  <c:v>0.20068876553588358</c:v>
                </c:pt>
                <c:pt idx="81">
                  <c:v>0.20068875812723733</c:v>
                </c:pt>
                <c:pt idx="82">
                  <c:v>0.20068874912597651</c:v>
                </c:pt>
                <c:pt idx="83">
                  <c:v>0.20068873818974145</c:v>
                </c:pt>
                <c:pt idx="84">
                  <c:v>0.20068872490257603</c:v>
                </c:pt>
                <c:pt idx="85">
                  <c:v>0.20068870875910738</c:v>
                </c:pt>
                <c:pt idx="86">
                  <c:v>0.20068868914532353</c:v>
                </c:pt>
                <c:pt idx="87">
                  <c:v>0.20068866531522003</c:v>
                </c:pt>
                <c:pt idx="88">
                  <c:v>0.20068863636242512</c:v>
                </c:pt>
                <c:pt idx="89">
                  <c:v>0.20068860118572607</c:v>
                </c:pt>
                <c:pt idx="90">
                  <c:v>0.20068855844718406</c:v>
                </c:pt>
                <c:pt idx="91">
                  <c:v>0.20068850652124512</c:v>
                </c:pt>
                <c:pt idx="92">
                  <c:v>0.20068844343291128</c:v>
                </c:pt>
                <c:pt idx="93">
                  <c:v>0.20068836678261973</c:v>
                </c:pt>
                <c:pt idx="94">
                  <c:v>0.20068827365497291</c:v>
                </c:pt>
                <c:pt idx="95">
                  <c:v>0.20068816050784707</c:v>
                </c:pt>
                <c:pt idx="96">
                  <c:v>0.20068802303766131</c:v>
                </c:pt>
                <c:pt idx="97">
                  <c:v>0.20068785601568079</c:v>
                </c:pt>
                <c:pt idx="98">
                  <c:v>0.20068765308912678</c:v>
                </c:pt>
                <c:pt idx="99">
                  <c:v>0.20068740653952588</c:v>
                </c:pt>
                <c:pt idx="100">
                  <c:v>0.20068710698910341</c:v>
                </c:pt>
                <c:pt idx="101">
                  <c:v>0.20068674304404849</c:v>
                </c:pt>
                <c:pt idx="102">
                  <c:v>0.20068630086107289</c:v>
                </c:pt>
                <c:pt idx="103">
                  <c:v>0.20068576362076682</c:v>
                </c:pt>
                <c:pt idx="104">
                  <c:v>0.20068511088770113</c:v>
                </c:pt>
                <c:pt idx="105">
                  <c:v>0.20068431783291169</c:v>
                </c:pt>
                <c:pt idx="106">
                  <c:v>0.20068335428915099</c:v>
                </c:pt>
                <c:pt idx="107">
                  <c:v>0.20068218360291701</c:v>
                </c:pt>
                <c:pt idx="108">
                  <c:v>0.20068076123950634</c:v>
                </c:pt>
                <c:pt idx="109">
                  <c:v>0.20067903308790688</c:v>
                </c:pt>
                <c:pt idx="110">
                  <c:v>0.20067693340086587</c:v>
                </c:pt>
                <c:pt idx="111">
                  <c:v>0.20067438229150103</c:v>
                </c:pt>
                <c:pt idx="112">
                  <c:v>0.20067128269082371</c:v>
                </c:pt>
                <c:pt idx="113">
                  <c:v>0.20066751664983778</c:v>
                </c:pt>
                <c:pt idx="114">
                  <c:v>0.20066294084465941</c:v>
                </c:pt>
                <c:pt idx="115">
                  <c:v>0.20065738111235662</c:v>
                </c:pt>
                <c:pt idx="116">
                  <c:v>0.20065062580770557</c:v>
                </c:pt>
                <c:pt idx="117">
                  <c:v>0.20064241772527702</c:v>
                </c:pt>
                <c:pt idx="118">
                  <c:v>0.2006324442753154</c:v>
                </c:pt>
                <c:pt idx="119">
                  <c:v>0.20062032553341921</c:v>
                </c:pt>
                <c:pt idx="120">
                  <c:v>0.20060559970016281</c:v>
                </c:pt>
                <c:pt idx="121">
                  <c:v>0.20058770540386614</c:v>
                </c:pt>
                <c:pt idx="122">
                  <c:v>0.20056596015315176</c:v>
                </c:pt>
                <c:pt idx="123">
                  <c:v>0.20053953408992664</c:v>
                </c:pt>
                <c:pt idx="124">
                  <c:v>0.20050741800063926</c:v>
                </c:pt>
                <c:pt idx="125">
                  <c:v>0.20046838430467293</c:v>
                </c:pt>
                <c:pt idx="126">
                  <c:v>0.20042093944142728</c:v>
                </c:pt>
                <c:pt idx="127">
                  <c:v>0.20036326570630825</c:v>
                </c:pt>
                <c:pt idx="128">
                  <c:v>0.20029315012001991</c:v>
                </c:pt>
                <c:pt idx="129">
                  <c:v>0.20020789732838079</c:v>
                </c:pt>
                <c:pt idx="130">
                  <c:v>0.20010422278600257</c:v>
                </c:pt>
                <c:pt idx="131">
                  <c:v>0.19997812152980352</c:v>
                </c:pt>
                <c:pt idx="132">
                  <c:v>0.19982470663557655</c:v>
                </c:pt>
                <c:pt idx="133">
                  <c:v>0.19963800989084038</c:v>
                </c:pt>
                <c:pt idx="134">
                  <c:v>0.19941073520229594</c:v>
                </c:pt>
                <c:pt idx="135">
                  <c:v>0.19913395264619702</c:v>
                </c:pt>
                <c:pt idx="136">
                  <c:v>0.19879671768550586</c:v>
                </c:pt>
                <c:pt idx="137">
                  <c:v>0.19838559569627448</c:v>
                </c:pt>
                <c:pt idx="138">
                  <c:v>0.19788406630473415</c:v>
                </c:pt>
                <c:pt idx="139">
                  <c:v>0.19727177485437825</c:v>
                </c:pt>
                <c:pt idx="140">
                  <c:v>0.19652358935532208</c:v>
                </c:pt>
                <c:pt idx="141">
                  <c:v>0.19560841043958627</c:v>
                </c:pt>
                <c:pt idx="142">
                  <c:v>0.19448766950612101</c:v>
                </c:pt>
                <c:pt idx="143">
                  <c:v>0.19311343766032946</c:v>
                </c:pt>
                <c:pt idx="144">
                  <c:v>0.19142605831634546</c:v>
                </c:pt>
                <c:pt idx="145">
                  <c:v>0.189351215842574</c:v>
                </c:pt>
                <c:pt idx="146">
                  <c:v>0.18679637354822831</c:v>
                </c:pt>
                <c:pt idx="147">
                  <c:v>0.18364657809468674</c:v>
                </c:pt>
                <c:pt idx="148">
                  <c:v>0.17975976932704107</c:v>
                </c:pt>
                <c:pt idx="149">
                  <c:v>0.17496200750950142</c:v>
                </c:pt>
                <c:pt idx="150">
                  <c:v>0.16904350336811999</c:v>
                </c:pt>
                <c:pt idx="151">
                  <c:v>0.16175707883769097</c:v>
                </c:pt>
                <c:pt idx="152">
                  <c:v>0.15282171339049613</c:v>
                </c:pt>
                <c:pt idx="153">
                  <c:v>0.14193499054581729</c:v>
                </c:pt>
                <c:pt idx="154">
                  <c:v>0.12879904704730144</c:v>
                </c:pt>
                <c:pt idx="155">
                  <c:v>0.11316399779691924</c:v>
                </c:pt>
                <c:pt idx="156">
                  <c:v>9.48892409060723E-2</c:v>
                </c:pt>
                <c:pt idx="157">
                  <c:v>7.4015330028309859E-2</c:v>
                </c:pt>
                <c:pt idx="158">
                  <c:v>5.0828179650427796E-2</c:v>
                </c:pt>
                <c:pt idx="159">
                  <c:v>2.5888377452296128E-2</c:v>
                </c:pt>
                <c:pt idx="160">
                  <c:v>0</c:v>
                </c:pt>
                <c:pt idx="161">
                  <c:v>-2.5888377452296128E-2</c:v>
                </c:pt>
                <c:pt idx="162">
                  <c:v>-5.0828179650427803E-2</c:v>
                </c:pt>
                <c:pt idx="163">
                  <c:v>-7.4015330028309859E-2</c:v>
                </c:pt>
                <c:pt idx="164">
                  <c:v>-9.4889240906072536E-2</c:v>
                </c:pt>
                <c:pt idx="165">
                  <c:v>-0.11316399779691941</c:v>
                </c:pt>
                <c:pt idx="166">
                  <c:v>-0.12879904704730163</c:v>
                </c:pt>
                <c:pt idx="167">
                  <c:v>-0.14193499054581743</c:v>
                </c:pt>
                <c:pt idx="168">
                  <c:v>-0.15282171339049624</c:v>
                </c:pt>
                <c:pt idx="169">
                  <c:v>-0.16175707883769097</c:v>
                </c:pt>
                <c:pt idx="170">
                  <c:v>-0.16904350336811999</c:v>
                </c:pt>
                <c:pt idx="171">
                  <c:v>-0.17496200750950139</c:v>
                </c:pt>
                <c:pt idx="172">
                  <c:v>-0.17975976932704107</c:v>
                </c:pt>
                <c:pt idx="173">
                  <c:v>-0.18364657809468674</c:v>
                </c:pt>
                <c:pt idx="174">
                  <c:v>-0.18679637354822837</c:v>
                </c:pt>
                <c:pt idx="175">
                  <c:v>-0.18935121584257397</c:v>
                </c:pt>
                <c:pt idx="176">
                  <c:v>-0.19142605831634546</c:v>
                </c:pt>
                <c:pt idx="177">
                  <c:v>-0.19311343766032948</c:v>
                </c:pt>
                <c:pt idx="178">
                  <c:v>-0.19448766950612104</c:v>
                </c:pt>
                <c:pt idx="179">
                  <c:v>-0.19560841043958627</c:v>
                </c:pt>
                <c:pt idx="180">
                  <c:v>-0.19652358935532208</c:v>
                </c:pt>
                <c:pt idx="181">
                  <c:v>-0.19727177485437827</c:v>
                </c:pt>
                <c:pt idx="182">
                  <c:v>-0.19788406630473418</c:v>
                </c:pt>
                <c:pt idx="183">
                  <c:v>-0.19838559569627448</c:v>
                </c:pt>
                <c:pt idx="184">
                  <c:v>-0.19879671768550586</c:v>
                </c:pt>
                <c:pt idx="185">
                  <c:v>-0.19913395264619702</c:v>
                </c:pt>
                <c:pt idx="186">
                  <c:v>-0.19941073520229591</c:v>
                </c:pt>
                <c:pt idx="187">
                  <c:v>-0.19963800989084041</c:v>
                </c:pt>
                <c:pt idx="188">
                  <c:v>-0.19982470663557655</c:v>
                </c:pt>
                <c:pt idx="189">
                  <c:v>-0.19997812152980352</c:v>
                </c:pt>
                <c:pt idx="190">
                  <c:v>-0.20010422278600262</c:v>
                </c:pt>
                <c:pt idx="191">
                  <c:v>-0.20020789732838079</c:v>
                </c:pt>
                <c:pt idx="192">
                  <c:v>-0.20029315012001991</c:v>
                </c:pt>
                <c:pt idx="193">
                  <c:v>-0.20036326570630822</c:v>
                </c:pt>
                <c:pt idx="194">
                  <c:v>-0.20042093944142728</c:v>
                </c:pt>
                <c:pt idx="195">
                  <c:v>-0.20046838430467298</c:v>
                </c:pt>
                <c:pt idx="196">
                  <c:v>-0.20050741800063929</c:v>
                </c:pt>
                <c:pt idx="197">
                  <c:v>-0.20053953408992664</c:v>
                </c:pt>
                <c:pt idx="198">
                  <c:v>-0.20056596015315176</c:v>
                </c:pt>
                <c:pt idx="199">
                  <c:v>-0.20058770540386614</c:v>
                </c:pt>
                <c:pt idx="200">
                  <c:v>-0.20060559970016281</c:v>
                </c:pt>
                <c:pt idx="201">
                  <c:v>-0.20062032553341921</c:v>
                </c:pt>
                <c:pt idx="202">
                  <c:v>-0.2006324442753154</c:v>
                </c:pt>
                <c:pt idx="203">
                  <c:v>-0.20064241772527702</c:v>
                </c:pt>
                <c:pt idx="204">
                  <c:v>-0.20065062580770557</c:v>
                </c:pt>
                <c:pt idx="205">
                  <c:v>-0.20065738111235659</c:v>
                </c:pt>
                <c:pt idx="206">
                  <c:v>-0.20066294084465941</c:v>
                </c:pt>
                <c:pt idx="207">
                  <c:v>-0.20066751664983781</c:v>
                </c:pt>
                <c:pt idx="208">
                  <c:v>-0.20067128269082374</c:v>
                </c:pt>
                <c:pt idx="209">
                  <c:v>-0.20067438229150106</c:v>
                </c:pt>
                <c:pt idx="210">
                  <c:v>-0.20067693340086587</c:v>
                </c:pt>
                <c:pt idx="211">
                  <c:v>-0.20067903308790688</c:v>
                </c:pt>
                <c:pt idx="212">
                  <c:v>-0.20068076123950634</c:v>
                </c:pt>
                <c:pt idx="213">
                  <c:v>-0.20068218360291701</c:v>
                </c:pt>
                <c:pt idx="214">
                  <c:v>-0.20068335428915099</c:v>
                </c:pt>
                <c:pt idx="215">
                  <c:v>-0.20068431783291169</c:v>
                </c:pt>
                <c:pt idx="216">
                  <c:v>-0.20068511088770113</c:v>
                </c:pt>
                <c:pt idx="217">
                  <c:v>-0.20068576362076679</c:v>
                </c:pt>
                <c:pt idx="218">
                  <c:v>-0.20068630086107289</c:v>
                </c:pt>
                <c:pt idx="219">
                  <c:v>-0.20068674304404849</c:v>
                </c:pt>
                <c:pt idx="220">
                  <c:v>-0.20068710698910341</c:v>
                </c:pt>
                <c:pt idx="221">
                  <c:v>-0.20068740653952585</c:v>
                </c:pt>
                <c:pt idx="222">
                  <c:v>-0.20068765308912678</c:v>
                </c:pt>
                <c:pt idx="223">
                  <c:v>-0.20068785601568079</c:v>
                </c:pt>
                <c:pt idx="224">
                  <c:v>-0.20068802303766128</c:v>
                </c:pt>
                <c:pt idx="225">
                  <c:v>-0.20068816050784707</c:v>
                </c:pt>
                <c:pt idx="226">
                  <c:v>-0.20068827365497291</c:v>
                </c:pt>
                <c:pt idx="227">
                  <c:v>-0.20068836678261973</c:v>
                </c:pt>
                <c:pt idx="228">
                  <c:v>-0.20068844343291128</c:v>
                </c:pt>
                <c:pt idx="229">
                  <c:v>-0.20068850652124512</c:v>
                </c:pt>
                <c:pt idx="230">
                  <c:v>-0.20068855844718406</c:v>
                </c:pt>
                <c:pt idx="231">
                  <c:v>-0.2006886011857261</c:v>
                </c:pt>
                <c:pt idx="232">
                  <c:v>-0.20068863636242515</c:v>
                </c:pt>
                <c:pt idx="233">
                  <c:v>-0.20068866531522003</c:v>
                </c:pt>
                <c:pt idx="234">
                  <c:v>-0.20068868914532356</c:v>
                </c:pt>
                <c:pt idx="235">
                  <c:v>-0.20068870875910735</c:v>
                </c:pt>
                <c:pt idx="236">
                  <c:v>-0.20068872490257603</c:v>
                </c:pt>
                <c:pt idx="237">
                  <c:v>-0.20068873818974145</c:v>
                </c:pt>
                <c:pt idx="238">
                  <c:v>-0.20068874912597653</c:v>
                </c:pt>
                <c:pt idx="239">
                  <c:v>-0.20068875812723733</c:v>
                </c:pt>
                <c:pt idx="240">
                  <c:v>-0.20068876553588355</c:v>
                </c:pt>
                <c:pt idx="241">
                  <c:v>-0.20068877163370044</c:v>
                </c:pt>
                <c:pt idx="242">
                  <c:v>-0.2006887766526162</c:v>
                </c:pt>
                <c:pt idx="243">
                  <c:v>-0.20068878078352334</c:v>
                </c:pt>
                <c:pt idx="244">
                  <c:v>-0.20068878418353936</c:v>
                </c:pt>
                <c:pt idx="245">
                  <c:v>-0.20068878698198256</c:v>
                </c:pt>
                <c:pt idx="246">
                  <c:v>-0.20068878928529071</c:v>
                </c:pt>
                <c:pt idx="247">
                  <c:v>-0.20068879118106911</c:v>
                </c:pt>
                <c:pt idx="248">
                  <c:v>-0.20068879274142304</c:v>
                </c:pt>
                <c:pt idx="249">
                  <c:v>-0.20068879402569997</c:v>
                </c:pt>
                <c:pt idx="250">
                  <c:v>-0.20068879508274673</c:v>
                </c:pt>
                <c:pt idx="251">
                  <c:v>-0.20068879595276778</c:v>
                </c:pt>
                <c:pt idx="252">
                  <c:v>-0.20068879666885397</c:v>
                </c:pt>
                <c:pt idx="253">
                  <c:v>-0.20068879725824135</c:v>
                </c:pt>
                <c:pt idx="254">
                  <c:v>-0.20068879774334708</c:v>
                </c:pt>
                <c:pt idx="255">
                  <c:v>-0.20068879814262192</c:v>
                </c:pt>
                <c:pt idx="256">
                  <c:v>-0.20068879847125212</c:v>
                </c:pt>
                <c:pt idx="257">
                  <c:v>-0.20068879874173706</c:v>
                </c:pt>
                <c:pt idx="258">
                  <c:v>-0.20068879896436442</c:v>
                </c:pt>
                <c:pt idx="259">
                  <c:v>-0.20068879914760182</c:v>
                </c:pt>
                <c:pt idx="260">
                  <c:v>-0.20068879929841862</c:v>
                </c:pt>
                <c:pt idx="261">
                  <c:v>-0.20068879942255102</c:v>
                </c:pt>
                <c:pt idx="262">
                  <c:v>-0.20068879952472043</c:v>
                </c:pt>
                <c:pt idx="263">
                  <c:v>-0.20068879960881272</c:v>
                </c:pt>
                <c:pt idx="264">
                  <c:v>-0.20068879967802639</c:v>
                </c:pt>
                <c:pt idx="265">
                  <c:v>-0.20068879973499393</c:v>
                </c:pt>
                <c:pt idx="266">
                  <c:v>-0.20068879978188209</c:v>
                </c:pt>
                <c:pt idx="267">
                  <c:v>-0.20068879982047419</c:v>
                </c:pt>
                <c:pt idx="268">
                  <c:v>-0.20068879985223811</c:v>
                </c:pt>
                <c:pt idx="269">
                  <c:v>-0.20068879987838198</c:v>
                </c:pt>
                <c:pt idx="270">
                  <c:v>-0.2006887998999001</c:v>
                </c:pt>
                <c:pt idx="271">
                  <c:v>-0.20068879991761102</c:v>
                </c:pt>
                <c:pt idx="272">
                  <c:v>-0.2006887999321883</c:v>
                </c:pt>
                <c:pt idx="273">
                  <c:v>-0.20068879994418637</c:v>
                </c:pt>
                <c:pt idx="274">
                  <c:v>-0.20068879995406164</c:v>
                </c:pt>
                <c:pt idx="275">
                  <c:v>-0.20068879996218961</c:v>
                </c:pt>
                <c:pt idx="276">
                  <c:v>-0.20068879996887948</c:v>
                </c:pt>
                <c:pt idx="277">
                  <c:v>-0.20068879997438571</c:v>
                </c:pt>
                <c:pt idx="278">
                  <c:v>-0.2006887999789177</c:v>
                </c:pt>
                <c:pt idx="279">
                  <c:v>-0.20068879998264783</c:v>
                </c:pt>
                <c:pt idx="280">
                  <c:v>-0.20068879998571804</c:v>
                </c:pt>
                <c:pt idx="281">
                  <c:v>-0.20068879998824496</c:v>
                </c:pt>
                <c:pt idx="282">
                  <c:v>-0.2006887999903248</c:v>
                </c:pt>
                <c:pt idx="283">
                  <c:v>-0.20068879999203665</c:v>
                </c:pt>
                <c:pt idx="284">
                  <c:v>-0.2006887999934456</c:v>
                </c:pt>
                <c:pt idx="285">
                  <c:v>-0.20068879999460529</c:v>
                </c:pt>
                <c:pt idx="286">
                  <c:v>-0.2006887999955598</c:v>
                </c:pt>
                <c:pt idx="287">
                  <c:v>-0.2006887999963454</c:v>
                </c:pt>
                <c:pt idx="288">
                  <c:v>-0.20068879999699202</c:v>
                </c:pt>
                <c:pt idx="289">
                  <c:v>-0.20068879999752426</c:v>
                </c:pt>
                <c:pt idx="290">
                  <c:v>-0.20068879999796227</c:v>
                </c:pt>
                <c:pt idx="291">
                  <c:v>-0.20068879999832284</c:v>
                </c:pt>
                <c:pt idx="292">
                  <c:v>-0.2006887999986196</c:v>
                </c:pt>
                <c:pt idx="293">
                  <c:v>-0.20068879999886383</c:v>
                </c:pt>
                <c:pt idx="294">
                  <c:v>-0.20068879999906483</c:v>
                </c:pt>
                <c:pt idx="295">
                  <c:v>-0.20068879999923028</c:v>
                </c:pt>
                <c:pt idx="296">
                  <c:v>-0.20068879999936648</c:v>
                </c:pt>
                <c:pt idx="297">
                  <c:v>-0.20068879999947856</c:v>
                </c:pt>
                <c:pt idx="298">
                  <c:v>-0.20068879999957084</c:v>
                </c:pt>
                <c:pt idx="299">
                  <c:v>-0.20068879999964676</c:v>
                </c:pt>
                <c:pt idx="300">
                  <c:v>-0.20068879999970926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DDD-4C6D-BAB1-6AE0F88E59FE}"/>
            </c:ext>
          </c:extLst>
        </c:ser>
        <c:ser>
          <c:idx val="0"/>
          <c:order val="1"/>
          <c:tx>
            <c:strRef>
              <c:f>Sheet1!$B$16</c:f>
              <c:strCache>
                <c:ptCount val="1"/>
                <c:pt idx="0">
                  <c:v>E (R = 0 Ω)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Sheet1!$B$17:$B$317</c:f>
              <c:numCache>
                <c:formatCode>General</c:formatCode>
                <c:ptCount val="301"/>
                <c:pt idx="0">
                  <c:v>1</c:v>
                </c:pt>
                <c:pt idx="1">
                  <c:v>0.99</c:v>
                </c:pt>
                <c:pt idx="2">
                  <c:v>0.98</c:v>
                </c:pt>
                <c:pt idx="3">
                  <c:v>0.97</c:v>
                </c:pt>
                <c:pt idx="4">
                  <c:v>0.96</c:v>
                </c:pt>
                <c:pt idx="5">
                  <c:v>0.95</c:v>
                </c:pt>
                <c:pt idx="6">
                  <c:v>0.94</c:v>
                </c:pt>
                <c:pt idx="7">
                  <c:v>0.93</c:v>
                </c:pt>
                <c:pt idx="8">
                  <c:v>0.92</c:v>
                </c:pt>
                <c:pt idx="9">
                  <c:v>0.91</c:v>
                </c:pt>
                <c:pt idx="10">
                  <c:v>0.9</c:v>
                </c:pt>
                <c:pt idx="11">
                  <c:v>0.89</c:v>
                </c:pt>
                <c:pt idx="12">
                  <c:v>0.88</c:v>
                </c:pt>
                <c:pt idx="13">
                  <c:v>0.87</c:v>
                </c:pt>
                <c:pt idx="14">
                  <c:v>0.86</c:v>
                </c:pt>
                <c:pt idx="15">
                  <c:v>0.85</c:v>
                </c:pt>
                <c:pt idx="16">
                  <c:v>0.84</c:v>
                </c:pt>
                <c:pt idx="17">
                  <c:v>0.83</c:v>
                </c:pt>
                <c:pt idx="18">
                  <c:v>0.82</c:v>
                </c:pt>
                <c:pt idx="19">
                  <c:v>0.81</c:v>
                </c:pt>
                <c:pt idx="20">
                  <c:v>0.8</c:v>
                </c:pt>
                <c:pt idx="21">
                  <c:v>0.79</c:v>
                </c:pt>
                <c:pt idx="22">
                  <c:v>0.78</c:v>
                </c:pt>
                <c:pt idx="23">
                  <c:v>0.77</c:v>
                </c:pt>
                <c:pt idx="24">
                  <c:v>0.76</c:v>
                </c:pt>
                <c:pt idx="25">
                  <c:v>0.75</c:v>
                </c:pt>
                <c:pt idx="26">
                  <c:v>0.74</c:v>
                </c:pt>
                <c:pt idx="27">
                  <c:v>0.73</c:v>
                </c:pt>
                <c:pt idx="28">
                  <c:v>0.72</c:v>
                </c:pt>
                <c:pt idx="29">
                  <c:v>0.71</c:v>
                </c:pt>
                <c:pt idx="30">
                  <c:v>0.7</c:v>
                </c:pt>
                <c:pt idx="31">
                  <c:v>0.69</c:v>
                </c:pt>
                <c:pt idx="32">
                  <c:v>0.68</c:v>
                </c:pt>
                <c:pt idx="33">
                  <c:v>0.67</c:v>
                </c:pt>
                <c:pt idx="34">
                  <c:v>0.66</c:v>
                </c:pt>
                <c:pt idx="35">
                  <c:v>0.65</c:v>
                </c:pt>
                <c:pt idx="36">
                  <c:v>0.64</c:v>
                </c:pt>
                <c:pt idx="37">
                  <c:v>0.63</c:v>
                </c:pt>
                <c:pt idx="38">
                  <c:v>0.62</c:v>
                </c:pt>
                <c:pt idx="39">
                  <c:v>0.61</c:v>
                </c:pt>
                <c:pt idx="40">
                  <c:v>0.6</c:v>
                </c:pt>
                <c:pt idx="41">
                  <c:v>0.59</c:v>
                </c:pt>
                <c:pt idx="42">
                  <c:v>0.57999999999999996</c:v>
                </c:pt>
                <c:pt idx="43">
                  <c:v>0.56999999999999995</c:v>
                </c:pt>
                <c:pt idx="44">
                  <c:v>0.56000000000000005</c:v>
                </c:pt>
                <c:pt idx="45">
                  <c:v>0.55000000000000004</c:v>
                </c:pt>
                <c:pt idx="46">
                  <c:v>0.54</c:v>
                </c:pt>
                <c:pt idx="47">
                  <c:v>0.53</c:v>
                </c:pt>
                <c:pt idx="48">
                  <c:v>0.52</c:v>
                </c:pt>
                <c:pt idx="49">
                  <c:v>0.51</c:v>
                </c:pt>
                <c:pt idx="50">
                  <c:v>0.5</c:v>
                </c:pt>
                <c:pt idx="51">
                  <c:v>0.49</c:v>
                </c:pt>
                <c:pt idx="52">
                  <c:v>0.48</c:v>
                </c:pt>
                <c:pt idx="53">
                  <c:v>0.47</c:v>
                </c:pt>
                <c:pt idx="54">
                  <c:v>0.46</c:v>
                </c:pt>
                <c:pt idx="55">
                  <c:v>0.45</c:v>
                </c:pt>
                <c:pt idx="56">
                  <c:v>0.44</c:v>
                </c:pt>
                <c:pt idx="57">
                  <c:v>0.42999999999999899</c:v>
                </c:pt>
                <c:pt idx="58">
                  <c:v>0.41999999999999899</c:v>
                </c:pt>
                <c:pt idx="59">
                  <c:v>0.40999999999999898</c:v>
                </c:pt>
                <c:pt idx="60">
                  <c:v>0.39999999999999902</c:v>
                </c:pt>
                <c:pt idx="61">
                  <c:v>0.38999999999999901</c:v>
                </c:pt>
                <c:pt idx="62">
                  <c:v>0.37999999999999901</c:v>
                </c:pt>
                <c:pt idx="63">
                  <c:v>0.369999999999999</c:v>
                </c:pt>
                <c:pt idx="64">
                  <c:v>0.35999999999999899</c:v>
                </c:pt>
                <c:pt idx="65">
                  <c:v>0.34999999999999898</c:v>
                </c:pt>
                <c:pt idx="66">
                  <c:v>0.33999999999999903</c:v>
                </c:pt>
                <c:pt idx="67">
                  <c:v>0.32999999999999902</c:v>
                </c:pt>
                <c:pt idx="68">
                  <c:v>0.31999999999999901</c:v>
                </c:pt>
                <c:pt idx="69">
                  <c:v>0.309999999999999</c:v>
                </c:pt>
                <c:pt idx="70">
                  <c:v>0.29999999999999899</c:v>
                </c:pt>
                <c:pt idx="71">
                  <c:v>0.28999999999999898</c:v>
                </c:pt>
                <c:pt idx="72">
                  <c:v>0.27999999999999903</c:v>
                </c:pt>
                <c:pt idx="73">
                  <c:v>0.26999999999999902</c:v>
                </c:pt>
                <c:pt idx="74">
                  <c:v>0.25999999999999901</c:v>
                </c:pt>
                <c:pt idx="75">
                  <c:v>0.249999999999999</c:v>
                </c:pt>
                <c:pt idx="76">
                  <c:v>0.23999999999999899</c:v>
                </c:pt>
                <c:pt idx="77">
                  <c:v>0.22999999999999901</c:v>
                </c:pt>
                <c:pt idx="78">
                  <c:v>0.219999999999999</c:v>
                </c:pt>
                <c:pt idx="79">
                  <c:v>0.20999999999999899</c:v>
                </c:pt>
                <c:pt idx="80">
                  <c:v>0.19999999999999901</c:v>
                </c:pt>
                <c:pt idx="81">
                  <c:v>0.189999999999999</c:v>
                </c:pt>
                <c:pt idx="82">
                  <c:v>0.17999999999999899</c:v>
                </c:pt>
                <c:pt idx="83">
                  <c:v>0.16999999999999901</c:v>
                </c:pt>
                <c:pt idx="84">
                  <c:v>0.159999999999999</c:v>
                </c:pt>
                <c:pt idx="85">
                  <c:v>0.149999999999999</c:v>
                </c:pt>
                <c:pt idx="86">
                  <c:v>0.13999999999999899</c:v>
                </c:pt>
                <c:pt idx="87">
                  <c:v>0.12999999999999901</c:v>
                </c:pt>
                <c:pt idx="88">
                  <c:v>0.119999999999999</c:v>
                </c:pt>
                <c:pt idx="89">
                  <c:v>0.109999999999999</c:v>
                </c:pt>
                <c:pt idx="90">
                  <c:v>9.9999999999999006E-2</c:v>
                </c:pt>
                <c:pt idx="91">
                  <c:v>8.9999999999998997E-2</c:v>
                </c:pt>
                <c:pt idx="92">
                  <c:v>7.9999999999999002E-2</c:v>
                </c:pt>
                <c:pt idx="93">
                  <c:v>6.9999999999998994E-2</c:v>
                </c:pt>
                <c:pt idx="94">
                  <c:v>5.9999999999999103E-2</c:v>
                </c:pt>
                <c:pt idx="95">
                  <c:v>4.9999999999998997E-2</c:v>
                </c:pt>
                <c:pt idx="96">
                  <c:v>3.9999999999999002E-2</c:v>
                </c:pt>
                <c:pt idx="97">
                  <c:v>2.9999999999999E-2</c:v>
                </c:pt>
                <c:pt idx="98">
                  <c:v>1.9999999999999001E-2</c:v>
                </c:pt>
                <c:pt idx="99">
                  <c:v>9.9999999999990097E-3</c:v>
                </c:pt>
                <c:pt idx="100">
                  <c:v>0</c:v>
                </c:pt>
                <c:pt idx="101">
                  <c:v>-0.01</c:v>
                </c:pt>
                <c:pt idx="102">
                  <c:v>-0.02</c:v>
                </c:pt>
                <c:pt idx="103">
                  <c:v>-0.03</c:v>
                </c:pt>
                <c:pt idx="104">
                  <c:v>-0.04</c:v>
                </c:pt>
                <c:pt idx="105">
                  <c:v>-0.05</c:v>
                </c:pt>
                <c:pt idx="106">
                  <c:v>-6.0000000000000102E-2</c:v>
                </c:pt>
                <c:pt idx="107">
                  <c:v>-7.0000000000000104E-2</c:v>
                </c:pt>
                <c:pt idx="108">
                  <c:v>-8.0000000000000099E-2</c:v>
                </c:pt>
                <c:pt idx="109">
                  <c:v>-9.0000000000000094E-2</c:v>
                </c:pt>
                <c:pt idx="110">
                  <c:v>-0.1</c:v>
                </c:pt>
                <c:pt idx="111">
                  <c:v>-0.11</c:v>
                </c:pt>
                <c:pt idx="112">
                  <c:v>-0.12</c:v>
                </c:pt>
                <c:pt idx="113">
                  <c:v>-0.13</c:v>
                </c:pt>
                <c:pt idx="114">
                  <c:v>-0.14000000000000001</c:v>
                </c:pt>
                <c:pt idx="115">
                  <c:v>-0.15</c:v>
                </c:pt>
                <c:pt idx="116">
                  <c:v>-0.16</c:v>
                </c:pt>
                <c:pt idx="117">
                  <c:v>-0.17</c:v>
                </c:pt>
                <c:pt idx="118">
                  <c:v>-0.18</c:v>
                </c:pt>
                <c:pt idx="119">
                  <c:v>-0.19</c:v>
                </c:pt>
                <c:pt idx="120">
                  <c:v>-0.2</c:v>
                </c:pt>
                <c:pt idx="121">
                  <c:v>-0.21</c:v>
                </c:pt>
                <c:pt idx="122">
                  <c:v>-0.22</c:v>
                </c:pt>
                <c:pt idx="123">
                  <c:v>-0.23</c:v>
                </c:pt>
                <c:pt idx="124">
                  <c:v>-0.24</c:v>
                </c:pt>
                <c:pt idx="125">
                  <c:v>-0.25</c:v>
                </c:pt>
                <c:pt idx="126">
                  <c:v>-0.26</c:v>
                </c:pt>
                <c:pt idx="127">
                  <c:v>-0.27</c:v>
                </c:pt>
                <c:pt idx="128">
                  <c:v>-0.28000000000000003</c:v>
                </c:pt>
                <c:pt idx="129">
                  <c:v>-0.28999999999999998</c:v>
                </c:pt>
                <c:pt idx="130">
                  <c:v>-0.3</c:v>
                </c:pt>
                <c:pt idx="131">
                  <c:v>-0.31</c:v>
                </c:pt>
                <c:pt idx="132">
                  <c:v>-0.32</c:v>
                </c:pt>
                <c:pt idx="133">
                  <c:v>-0.33</c:v>
                </c:pt>
                <c:pt idx="134">
                  <c:v>-0.34</c:v>
                </c:pt>
                <c:pt idx="135">
                  <c:v>-0.35</c:v>
                </c:pt>
                <c:pt idx="136">
                  <c:v>-0.36</c:v>
                </c:pt>
                <c:pt idx="137">
                  <c:v>-0.37</c:v>
                </c:pt>
                <c:pt idx="138">
                  <c:v>-0.38</c:v>
                </c:pt>
                <c:pt idx="139">
                  <c:v>-0.39</c:v>
                </c:pt>
                <c:pt idx="140">
                  <c:v>-0.4</c:v>
                </c:pt>
                <c:pt idx="141">
                  <c:v>-0.41</c:v>
                </c:pt>
                <c:pt idx="142">
                  <c:v>-0.42</c:v>
                </c:pt>
                <c:pt idx="143">
                  <c:v>-0.43</c:v>
                </c:pt>
                <c:pt idx="144">
                  <c:v>-0.44</c:v>
                </c:pt>
                <c:pt idx="145">
                  <c:v>-0.45</c:v>
                </c:pt>
                <c:pt idx="146">
                  <c:v>-0.46</c:v>
                </c:pt>
                <c:pt idx="147">
                  <c:v>-0.47</c:v>
                </c:pt>
                <c:pt idx="148">
                  <c:v>-0.48</c:v>
                </c:pt>
                <c:pt idx="149">
                  <c:v>-0.49</c:v>
                </c:pt>
                <c:pt idx="150">
                  <c:v>-0.5</c:v>
                </c:pt>
                <c:pt idx="151">
                  <c:v>-0.51</c:v>
                </c:pt>
                <c:pt idx="152">
                  <c:v>-0.52</c:v>
                </c:pt>
                <c:pt idx="153">
                  <c:v>-0.53</c:v>
                </c:pt>
                <c:pt idx="154">
                  <c:v>-0.54</c:v>
                </c:pt>
                <c:pt idx="155">
                  <c:v>-0.55000000000000004</c:v>
                </c:pt>
                <c:pt idx="156">
                  <c:v>-0.56000000000000005</c:v>
                </c:pt>
                <c:pt idx="157">
                  <c:v>-0.56999999999999995</c:v>
                </c:pt>
                <c:pt idx="158">
                  <c:v>-0.57999999999999996</c:v>
                </c:pt>
                <c:pt idx="159">
                  <c:v>-0.59</c:v>
                </c:pt>
                <c:pt idx="160">
                  <c:v>-0.6</c:v>
                </c:pt>
                <c:pt idx="161">
                  <c:v>-0.61</c:v>
                </c:pt>
                <c:pt idx="162">
                  <c:v>-0.62</c:v>
                </c:pt>
                <c:pt idx="163">
                  <c:v>-0.63</c:v>
                </c:pt>
                <c:pt idx="164">
                  <c:v>-0.64</c:v>
                </c:pt>
                <c:pt idx="165">
                  <c:v>-0.65</c:v>
                </c:pt>
                <c:pt idx="166">
                  <c:v>-0.66</c:v>
                </c:pt>
                <c:pt idx="167">
                  <c:v>-0.67</c:v>
                </c:pt>
                <c:pt idx="168">
                  <c:v>-0.68</c:v>
                </c:pt>
                <c:pt idx="169">
                  <c:v>-0.69</c:v>
                </c:pt>
                <c:pt idx="170">
                  <c:v>-0.7</c:v>
                </c:pt>
                <c:pt idx="171">
                  <c:v>-0.71</c:v>
                </c:pt>
                <c:pt idx="172">
                  <c:v>-0.72</c:v>
                </c:pt>
                <c:pt idx="173">
                  <c:v>-0.73</c:v>
                </c:pt>
                <c:pt idx="174">
                  <c:v>-0.74</c:v>
                </c:pt>
                <c:pt idx="175">
                  <c:v>-0.75</c:v>
                </c:pt>
                <c:pt idx="176">
                  <c:v>-0.76</c:v>
                </c:pt>
                <c:pt idx="177">
                  <c:v>-0.77</c:v>
                </c:pt>
                <c:pt idx="178">
                  <c:v>-0.78</c:v>
                </c:pt>
                <c:pt idx="179">
                  <c:v>-0.79</c:v>
                </c:pt>
                <c:pt idx="180">
                  <c:v>-0.8</c:v>
                </c:pt>
                <c:pt idx="181">
                  <c:v>-0.81</c:v>
                </c:pt>
                <c:pt idx="182">
                  <c:v>-0.82</c:v>
                </c:pt>
                <c:pt idx="183">
                  <c:v>-0.83</c:v>
                </c:pt>
                <c:pt idx="184">
                  <c:v>-0.84</c:v>
                </c:pt>
                <c:pt idx="185">
                  <c:v>-0.85</c:v>
                </c:pt>
                <c:pt idx="186">
                  <c:v>-0.86</c:v>
                </c:pt>
                <c:pt idx="187">
                  <c:v>-0.87</c:v>
                </c:pt>
                <c:pt idx="188">
                  <c:v>-0.88</c:v>
                </c:pt>
                <c:pt idx="189">
                  <c:v>-0.89</c:v>
                </c:pt>
                <c:pt idx="190">
                  <c:v>-0.9</c:v>
                </c:pt>
                <c:pt idx="191">
                  <c:v>-0.91</c:v>
                </c:pt>
                <c:pt idx="192">
                  <c:v>-0.92</c:v>
                </c:pt>
                <c:pt idx="193">
                  <c:v>-0.93</c:v>
                </c:pt>
                <c:pt idx="194">
                  <c:v>-0.94</c:v>
                </c:pt>
                <c:pt idx="195">
                  <c:v>-0.95</c:v>
                </c:pt>
                <c:pt idx="196">
                  <c:v>-0.96</c:v>
                </c:pt>
                <c:pt idx="197">
                  <c:v>-0.97</c:v>
                </c:pt>
                <c:pt idx="198">
                  <c:v>-0.98</c:v>
                </c:pt>
                <c:pt idx="199">
                  <c:v>-0.99</c:v>
                </c:pt>
                <c:pt idx="200">
                  <c:v>-1</c:v>
                </c:pt>
                <c:pt idx="201">
                  <c:v>-1.01</c:v>
                </c:pt>
                <c:pt idx="202">
                  <c:v>-1.02</c:v>
                </c:pt>
                <c:pt idx="203">
                  <c:v>-1.03</c:v>
                </c:pt>
                <c:pt idx="204">
                  <c:v>-1.04</c:v>
                </c:pt>
                <c:pt idx="205">
                  <c:v>-1.05</c:v>
                </c:pt>
                <c:pt idx="206">
                  <c:v>-1.06</c:v>
                </c:pt>
                <c:pt idx="207">
                  <c:v>-1.07</c:v>
                </c:pt>
                <c:pt idx="208">
                  <c:v>-1.08</c:v>
                </c:pt>
                <c:pt idx="209">
                  <c:v>-1.0900000000000001</c:v>
                </c:pt>
                <c:pt idx="210">
                  <c:v>-1.1000000000000001</c:v>
                </c:pt>
                <c:pt idx="211">
                  <c:v>-1.1100000000000001</c:v>
                </c:pt>
                <c:pt idx="212">
                  <c:v>-1.1200000000000001</c:v>
                </c:pt>
                <c:pt idx="213">
                  <c:v>-1.1299999999999999</c:v>
                </c:pt>
                <c:pt idx="214">
                  <c:v>-1.1399999999999999</c:v>
                </c:pt>
                <c:pt idx="215">
                  <c:v>-1.1499999999999999</c:v>
                </c:pt>
                <c:pt idx="216">
                  <c:v>-1.1599999999999999</c:v>
                </c:pt>
                <c:pt idx="217">
                  <c:v>-1.17</c:v>
                </c:pt>
                <c:pt idx="218">
                  <c:v>-1.18</c:v>
                </c:pt>
                <c:pt idx="219">
                  <c:v>-1.19</c:v>
                </c:pt>
                <c:pt idx="220">
                  <c:v>-1.2</c:v>
                </c:pt>
                <c:pt idx="221">
                  <c:v>-1.21</c:v>
                </c:pt>
                <c:pt idx="222">
                  <c:v>-1.22</c:v>
                </c:pt>
                <c:pt idx="223">
                  <c:v>-1.23</c:v>
                </c:pt>
                <c:pt idx="224">
                  <c:v>-1.24</c:v>
                </c:pt>
                <c:pt idx="225">
                  <c:v>-1.25</c:v>
                </c:pt>
                <c:pt idx="226">
                  <c:v>-1.26</c:v>
                </c:pt>
                <c:pt idx="227">
                  <c:v>-1.27</c:v>
                </c:pt>
                <c:pt idx="228">
                  <c:v>-1.28</c:v>
                </c:pt>
                <c:pt idx="229">
                  <c:v>-1.29</c:v>
                </c:pt>
                <c:pt idx="230">
                  <c:v>-1.3</c:v>
                </c:pt>
                <c:pt idx="231">
                  <c:v>-1.31</c:v>
                </c:pt>
                <c:pt idx="232">
                  <c:v>-1.32</c:v>
                </c:pt>
                <c:pt idx="233">
                  <c:v>-1.33</c:v>
                </c:pt>
                <c:pt idx="234">
                  <c:v>-1.34</c:v>
                </c:pt>
                <c:pt idx="235">
                  <c:v>-1.35</c:v>
                </c:pt>
                <c:pt idx="236">
                  <c:v>-1.36</c:v>
                </c:pt>
                <c:pt idx="237">
                  <c:v>-1.37</c:v>
                </c:pt>
                <c:pt idx="238">
                  <c:v>-1.38</c:v>
                </c:pt>
                <c:pt idx="239">
                  <c:v>-1.39</c:v>
                </c:pt>
                <c:pt idx="240">
                  <c:v>-1.4</c:v>
                </c:pt>
                <c:pt idx="241">
                  <c:v>-1.41</c:v>
                </c:pt>
                <c:pt idx="242">
                  <c:v>-1.42</c:v>
                </c:pt>
                <c:pt idx="243">
                  <c:v>-1.43</c:v>
                </c:pt>
                <c:pt idx="244">
                  <c:v>-1.44</c:v>
                </c:pt>
                <c:pt idx="245">
                  <c:v>-1.45</c:v>
                </c:pt>
                <c:pt idx="246">
                  <c:v>-1.46</c:v>
                </c:pt>
                <c:pt idx="247">
                  <c:v>-1.47</c:v>
                </c:pt>
                <c:pt idx="248">
                  <c:v>-1.48</c:v>
                </c:pt>
                <c:pt idx="249">
                  <c:v>-1.49</c:v>
                </c:pt>
                <c:pt idx="250">
                  <c:v>-1.5</c:v>
                </c:pt>
                <c:pt idx="251">
                  <c:v>-1.51</c:v>
                </c:pt>
                <c:pt idx="252">
                  <c:v>-1.52</c:v>
                </c:pt>
                <c:pt idx="253">
                  <c:v>-1.53</c:v>
                </c:pt>
                <c:pt idx="254">
                  <c:v>-1.54</c:v>
                </c:pt>
                <c:pt idx="255">
                  <c:v>-1.55</c:v>
                </c:pt>
                <c:pt idx="256">
                  <c:v>-1.56</c:v>
                </c:pt>
                <c:pt idx="257">
                  <c:v>-1.57</c:v>
                </c:pt>
                <c:pt idx="258">
                  <c:v>-1.58</c:v>
                </c:pt>
                <c:pt idx="259">
                  <c:v>-1.59</c:v>
                </c:pt>
                <c:pt idx="260">
                  <c:v>-1.6</c:v>
                </c:pt>
                <c:pt idx="261">
                  <c:v>-1.61</c:v>
                </c:pt>
                <c:pt idx="262">
                  <c:v>-1.62</c:v>
                </c:pt>
                <c:pt idx="263">
                  <c:v>-1.63</c:v>
                </c:pt>
                <c:pt idx="264">
                  <c:v>-1.64</c:v>
                </c:pt>
                <c:pt idx="265">
                  <c:v>-1.65</c:v>
                </c:pt>
                <c:pt idx="266">
                  <c:v>-1.66</c:v>
                </c:pt>
                <c:pt idx="267">
                  <c:v>-1.67</c:v>
                </c:pt>
                <c:pt idx="268">
                  <c:v>-1.68</c:v>
                </c:pt>
                <c:pt idx="269">
                  <c:v>-1.69</c:v>
                </c:pt>
                <c:pt idx="270">
                  <c:v>-1.7</c:v>
                </c:pt>
                <c:pt idx="271">
                  <c:v>-1.71</c:v>
                </c:pt>
                <c:pt idx="272">
                  <c:v>-1.72</c:v>
                </c:pt>
                <c:pt idx="273">
                  <c:v>-1.73</c:v>
                </c:pt>
                <c:pt idx="274">
                  <c:v>-1.74</c:v>
                </c:pt>
                <c:pt idx="275">
                  <c:v>-1.75</c:v>
                </c:pt>
                <c:pt idx="276">
                  <c:v>-1.76</c:v>
                </c:pt>
                <c:pt idx="277">
                  <c:v>-1.77</c:v>
                </c:pt>
                <c:pt idx="278">
                  <c:v>-1.78</c:v>
                </c:pt>
                <c:pt idx="279">
                  <c:v>-1.79</c:v>
                </c:pt>
                <c:pt idx="280">
                  <c:v>-1.8</c:v>
                </c:pt>
                <c:pt idx="281">
                  <c:v>-1.81</c:v>
                </c:pt>
                <c:pt idx="282">
                  <c:v>-1.82</c:v>
                </c:pt>
                <c:pt idx="283">
                  <c:v>-1.83</c:v>
                </c:pt>
                <c:pt idx="284">
                  <c:v>-1.84</c:v>
                </c:pt>
                <c:pt idx="285">
                  <c:v>-1.85</c:v>
                </c:pt>
                <c:pt idx="286">
                  <c:v>-1.86</c:v>
                </c:pt>
                <c:pt idx="287">
                  <c:v>-1.87</c:v>
                </c:pt>
                <c:pt idx="288">
                  <c:v>-1.88</c:v>
                </c:pt>
                <c:pt idx="289">
                  <c:v>-1.89</c:v>
                </c:pt>
                <c:pt idx="290">
                  <c:v>-1.9</c:v>
                </c:pt>
                <c:pt idx="291">
                  <c:v>-1.91</c:v>
                </c:pt>
                <c:pt idx="292">
                  <c:v>-1.92</c:v>
                </c:pt>
                <c:pt idx="293">
                  <c:v>-1.93</c:v>
                </c:pt>
                <c:pt idx="294">
                  <c:v>-1.94</c:v>
                </c:pt>
                <c:pt idx="295">
                  <c:v>-1.95</c:v>
                </c:pt>
                <c:pt idx="296">
                  <c:v>-1.96</c:v>
                </c:pt>
                <c:pt idx="297">
                  <c:v>-1.97</c:v>
                </c:pt>
                <c:pt idx="298">
                  <c:v>-1.98</c:v>
                </c:pt>
                <c:pt idx="299">
                  <c:v>-1.99</c:v>
                </c:pt>
                <c:pt idx="300">
                  <c:v>-2</c:v>
                </c:pt>
              </c:numCache>
            </c:numRef>
          </c:xVal>
          <c:yVal>
            <c:numRef>
              <c:f>Sheet1!$F$17:$F$317</c:f>
              <c:numCache>
                <c:formatCode>0.00E+00</c:formatCode>
                <c:ptCount val="301"/>
                <c:pt idx="0">
                  <c:v>0.20068879999999409</c:v>
                </c:pt>
                <c:pt idx="1">
                  <c:v>0.20068879999999281</c:v>
                </c:pt>
                <c:pt idx="2">
                  <c:v>0.20068879999999126</c:v>
                </c:pt>
                <c:pt idx="3">
                  <c:v>0.20068879999998937</c:v>
                </c:pt>
                <c:pt idx="4">
                  <c:v>0.20068879999998709</c:v>
                </c:pt>
                <c:pt idx="5">
                  <c:v>0.20068879999998432</c:v>
                </c:pt>
                <c:pt idx="6">
                  <c:v>0.20068879999998096</c:v>
                </c:pt>
                <c:pt idx="7">
                  <c:v>0.20068879999997688</c:v>
                </c:pt>
                <c:pt idx="8">
                  <c:v>0.20068879999997191</c:v>
                </c:pt>
                <c:pt idx="9">
                  <c:v>0.20068879999996586</c:v>
                </c:pt>
                <c:pt idx="10">
                  <c:v>0.20068879999995851</c:v>
                </c:pt>
                <c:pt idx="11">
                  <c:v>0.20068879999994957</c:v>
                </c:pt>
                <c:pt idx="12">
                  <c:v>0.20068879999993877</c:v>
                </c:pt>
                <c:pt idx="13">
                  <c:v>0.20068879999992562</c:v>
                </c:pt>
                <c:pt idx="14">
                  <c:v>0.2006887999999096</c:v>
                </c:pt>
                <c:pt idx="15">
                  <c:v>0.2006887999998902</c:v>
                </c:pt>
                <c:pt idx="16">
                  <c:v>0.20068879999986658</c:v>
                </c:pt>
                <c:pt idx="17">
                  <c:v>0.20068879999983791</c:v>
                </c:pt>
                <c:pt idx="18">
                  <c:v>0.20068879999980307</c:v>
                </c:pt>
                <c:pt idx="19">
                  <c:v>0.20068879999976069</c:v>
                </c:pt>
                <c:pt idx="20">
                  <c:v>0.20068879999970926</c:v>
                </c:pt>
                <c:pt idx="21">
                  <c:v>0.20068879999964676</c:v>
                </c:pt>
                <c:pt idx="22">
                  <c:v>0.20068879999957084</c:v>
                </c:pt>
                <c:pt idx="23">
                  <c:v>0.20068879999947856</c:v>
                </c:pt>
                <c:pt idx="24">
                  <c:v>0.20068879999936648</c:v>
                </c:pt>
                <c:pt idx="25">
                  <c:v>0.20068879999923028</c:v>
                </c:pt>
                <c:pt idx="26">
                  <c:v>0.20068879999906483</c:v>
                </c:pt>
                <c:pt idx="27">
                  <c:v>0.20068879999886383</c:v>
                </c:pt>
                <c:pt idx="28">
                  <c:v>0.2006887999986196</c:v>
                </c:pt>
                <c:pt idx="29">
                  <c:v>0.20068879999832284</c:v>
                </c:pt>
                <c:pt idx="30">
                  <c:v>0.20068879999796227</c:v>
                </c:pt>
                <c:pt idx="31">
                  <c:v>0.20068879999752426</c:v>
                </c:pt>
                <c:pt idx="32">
                  <c:v>0.20068879999699202</c:v>
                </c:pt>
                <c:pt idx="33">
                  <c:v>0.2006887999963454</c:v>
                </c:pt>
                <c:pt idx="34">
                  <c:v>0.2006887999955598</c:v>
                </c:pt>
                <c:pt idx="35">
                  <c:v>0.20068879999460529</c:v>
                </c:pt>
                <c:pt idx="36">
                  <c:v>0.2006887999934456</c:v>
                </c:pt>
                <c:pt idx="37">
                  <c:v>0.20068879999203665</c:v>
                </c:pt>
                <c:pt idx="38">
                  <c:v>0.20068879999032482</c:v>
                </c:pt>
                <c:pt idx="39">
                  <c:v>0.20068879998824496</c:v>
                </c:pt>
                <c:pt idx="40">
                  <c:v>0.20068879998571801</c:v>
                </c:pt>
                <c:pt idx="41">
                  <c:v>0.20068879998264783</c:v>
                </c:pt>
                <c:pt idx="42">
                  <c:v>0.2006887999789177</c:v>
                </c:pt>
                <c:pt idx="43">
                  <c:v>0.20068879997438571</c:v>
                </c:pt>
                <c:pt idx="44">
                  <c:v>0.20068879996887948</c:v>
                </c:pt>
                <c:pt idx="45">
                  <c:v>0.20068879996218961</c:v>
                </c:pt>
                <c:pt idx="46">
                  <c:v>0.20068879995406164</c:v>
                </c:pt>
                <c:pt idx="47">
                  <c:v>0.20068879994418637</c:v>
                </c:pt>
                <c:pt idx="48">
                  <c:v>0.2006887999321883</c:v>
                </c:pt>
                <c:pt idx="49">
                  <c:v>0.20068879991761102</c:v>
                </c:pt>
                <c:pt idx="50">
                  <c:v>0.2006887998999001</c:v>
                </c:pt>
                <c:pt idx="51">
                  <c:v>0.20068879987838198</c:v>
                </c:pt>
                <c:pt idx="52">
                  <c:v>0.20068879985223811</c:v>
                </c:pt>
                <c:pt idx="53">
                  <c:v>0.20068879982047419</c:v>
                </c:pt>
                <c:pt idx="54">
                  <c:v>0.20068879978188209</c:v>
                </c:pt>
                <c:pt idx="55">
                  <c:v>0.20068879973499396</c:v>
                </c:pt>
                <c:pt idx="56">
                  <c:v>0.20068879967802639</c:v>
                </c:pt>
                <c:pt idx="57">
                  <c:v>0.20068879960881275</c:v>
                </c:pt>
                <c:pt idx="58">
                  <c:v>0.20068879952472043</c:v>
                </c:pt>
                <c:pt idx="59">
                  <c:v>0.20068879942255105</c:v>
                </c:pt>
                <c:pt idx="60">
                  <c:v>0.20068879929841862</c:v>
                </c:pt>
                <c:pt idx="61">
                  <c:v>0.20068879914760182</c:v>
                </c:pt>
                <c:pt idx="62">
                  <c:v>0.20068879896436442</c:v>
                </c:pt>
                <c:pt idx="63">
                  <c:v>0.20068879874173706</c:v>
                </c:pt>
                <c:pt idx="64">
                  <c:v>0.20068879847125212</c:v>
                </c:pt>
                <c:pt idx="65">
                  <c:v>0.20068879814262192</c:v>
                </c:pt>
                <c:pt idx="66">
                  <c:v>0.20068879774334705</c:v>
                </c:pt>
                <c:pt idx="67">
                  <c:v>0.20068879725824137</c:v>
                </c:pt>
                <c:pt idx="68">
                  <c:v>0.20068879666885397</c:v>
                </c:pt>
                <c:pt idx="69">
                  <c:v>0.20068879595276778</c:v>
                </c:pt>
                <c:pt idx="70">
                  <c:v>0.20068879508274676</c:v>
                </c:pt>
                <c:pt idx="71">
                  <c:v>0.20068879402569995</c:v>
                </c:pt>
                <c:pt idx="72">
                  <c:v>0.20068879274142307</c:v>
                </c:pt>
                <c:pt idx="73">
                  <c:v>0.20068879118106914</c:v>
                </c:pt>
                <c:pt idx="74">
                  <c:v>0.20068878928529071</c:v>
                </c:pt>
                <c:pt idx="75">
                  <c:v>0.20068878698198259</c:v>
                </c:pt>
                <c:pt idx="76">
                  <c:v>0.20068878418353936</c:v>
                </c:pt>
                <c:pt idx="77">
                  <c:v>0.20068878078352334</c:v>
                </c:pt>
                <c:pt idx="78">
                  <c:v>0.2006887766526162</c:v>
                </c:pt>
                <c:pt idx="79">
                  <c:v>0.20068877163370044</c:v>
                </c:pt>
                <c:pt idx="80">
                  <c:v>0.20068876553588358</c:v>
                </c:pt>
                <c:pt idx="81">
                  <c:v>0.20068875812723733</c:v>
                </c:pt>
                <c:pt idx="82">
                  <c:v>0.20068874912597651</c:v>
                </c:pt>
                <c:pt idx="83">
                  <c:v>0.20068873818974145</c:v>
                </c:pt>
                <c:pt idx="84">
                  <c:v>0.20068872490257603</c:v>
                </c:pt>
                <c:pt idx="85">
                  <c:v>0.20068870875910738</c:v>
                </c:pt>
                <c:pt idx="86">
                  <c:v>0.20068868914532353</c:v>
                </c:pt>
                <c:pt idx="87">
                  <c:v>0.20068866531522003</c:v>
                </c:pt>
                <c:pt idx="88">
                  <c:v>0.20068863636242512</c:v>
                </c:pt>
                <c:pt idx="89">
                  <c:v>0.20068860118572607</c:v>
                </c:pt>
                <c:pt idx="90">
                  <c:v>0.20068855844718406</c:v>
                </c:pt>
                <c:pt idx="91">
                  <c:v>0.20068850652124512</c:v>
                </c:pt>
                <c:pt idx="92">
                  <c:v>0.20068844343291128</c:v>
                </c:pt>
                <c:pt idx="93">
                  <c:v>0.20068836678261973</c:v>
                </c:pt>
                <c:pt idx="94">
                  <c:v>0.20068827365497291</c:v>
                </c:pt>
                <c:pt idx="95">
                  <c:v>0.20068816050784707</c:v>
                </c:pt>
                <c:pt idx="96">
                  <c:v>0.20068802303766131</c:v>
                </c:pt>
                <c:pt idx="97">
                  <c:v>0.20068785601568079</c:v>
                </c:pt>
                <c:pt idx="98">
                  <c:v>0.20068765308912678</c:v>
                </c:pt>
                <c:pt idx="99">
                  <c:v>0.20068740653952588</c:v>
                </c:pt>
                <c:pt idx="100">
                  <c:v>0.20068710698910341</c:v>
                </c:pt>
                <c:pt idx="101">
                  <c:v>0.20068674304404849</c:v>
                </c:pt>
                <c:pt idx="102">
                  <c:v>0.20068630086107289</c:v>
                </c:pt>
                <c:pt idx="103">
                  <c:v>0.20068576362076682</c:v>
                </c:pt>
                <c:pt idx="104">
                  <c:v>0.20068511088770113</c:v>
                </c:pt>
                <c:pt idx="105">
                  <c:v>0.20068431783291169</c:v>
                </c:pt>
                <c:pt idx="106">
                  <c:v>0.20068335428915099</c:v>
                </c:pt>
                <c:pt idx="107">
                  <c:v>0.20068218360291701</c:v>
                </c:pt>
                <c:pt idx="108">
                  <c:v>0.20068076123950634</c:v>
                </c:pt>
                <c:pt idx="109">
                  <c:v>0.20067903308790688</c:v>
                </c:pt>
                <c:pt idx="110">
                  <c:v>0.20067693340086587</c:v>
                </c:pt>
                <c:pt idx="111">
                  <c:v>0.20067438229150103</c:v>
                </c:pt>
                <c:pt idx="112">
                  <c:v>0.20067128269082371</c:v>
                </c:pt>
                <c:pt idx="113">
                  <c:v>0.20066751664983778</c:v>
                </c:pt>
                <c:pt idx="114">
                  <c:v>0.20066294084465941</c:v>
                </c:pt>
                <c:pt idx="115">
                  <c:v>0.20065738111235662</c:v>
                </c:pt>
                <c:pt idx="116">
                  <c:v>0.20065062580770557</c:v>
                </c:pt>
                <c:pt idx="117">
                  <c:v>0.20064241772527702</c:v>
                </c:pt>
                <c:pt idx="118">
                  <c:v>0.2006324442753154</c:v>
                </c:pt>
                <c:pt idx="119">
                  <c:v>0.20062032553341921</c:v>
                </c:pt>
                <c:pt idx="120">
                  <c:v>0.20060559970016281</c:v>
                </c:pt>
                <c:pt idx="121">
                  <c:v>0.20058770540386614</c:v>
                </c:pt>
                <c:pt idx="122">
                  <c:v>0.20056596015315176</c:v>
                </c:pt>
                <c:pt idx="123">
                  <c:v>0.20053953408992664</c:v>
                </c:pt>
                <c:pt idx="124">
                  <c:v>0.20050741800063926</c:v>
                </c:pt>
                <c:pt idx="125">
                  <c:v>0.20046838430467293</c:v>
                </c:pt>
                <c:pt idx="126">
                  <c:v>0.20042093944142728</c:v>
                </c:pt>
                <c:pt idx="127">
                  <c:v>0.20036326570630825</c:v>
                </c:pt>
                <c:pt idx="128">
                  <c:v>0.20029315012001991</c:v>
                </c:pt>
                <c:pt idx="129">
                  <c:v>0.20020789732838079</c:v>
                </c:pt>
                <c:pt idx="130">
                  <c:v>0.20010422278600257</c:v>
                </c:pt>
                <c:pt idx="131">
                  <c:v>0.19997812152980352</c:v>
                </c:pt>
                <c:pt idx="132">
                  <c:v>0.19982470663557655</c:v>
                </c:pt>
                <c:pt idx="133">
                  <c:v>0.19963800989084038</c:v>
                </c:pt>
                <c:pt idx="134">
                  <c:v>0.19941073520229594</c:v>
                </c:pt>
                <c:pt idx="135">
                  <c:v>0.19913395264619702</c:v>
                </c:pt>
                <c:pt idx="136">
                  <c:v>0.19879671768550586</c:v>
                </c:pt>
                <c:pt idx="137">
                  <c:v>0.19838559569627448</c:v>
                </c:pt>
                <c:pt idx="138">
                  <c:v>0.19788406630473415</c:v>
                </c:pt>
                <c:pt idx="139">
                  <c:v>0.19727177485437825</c:v>
                </c:pt>
                <c:pt idx="140">
                  <c:v>0.19652358935532208</c:v>
                </c:pt>
                <c:pt idx="141">
                  <c:v>0.19560841043958627</c:v>
                </c:pt>
                <c:pt idx="142">
                  <c:v>0.19448766950612101</c:v>
                </c:pt>
                <c:pt idx="143">
                  <c:v>0.19311343766032946</c:v>
                </c:pt>
                <c:pt idx="144">
                  <c:v>0.19142605831634546</c:v>
                </c:pt>
                <c:pt idx="145">
                  <c:v>0.189351215842574</c:v>
                </c:pt>
                <c:pt idx="146">
                  <c:v>0.18679637354822831</c:v>
                </c:pt>
                <c:pt idx="147">
                  <c:v>0.18364657809468674</c:v>
                </c:pt>
                <c:pt idx="148">
                  <c:v>0.17975976932704107</c:v>
                </c:pt>
                <c:pt idx="149">
                  <c:v>0.17496200750950142</c:v>
                </c:pt>
                <c:pt idx="150">
                  <c:v>0.16904350336811999</c:v>
                </c:pt>
                <c:pt idx="151">
                  <c:v>0.16175707883769097</c:v>
                </c:pt>
                <c:pt idx="152">
                  <c:v>0.15282171339049613</c:v>
                </c:pt>
                <c:pt idx="153">
                  <c:v>0.14193499054581729</c:v>
                </c:pt>
                <c:pt idx="154">
                  <c:v>0.12879904704730144</c:v>
                </c:pt>
                <c:pt idx="155">
                  <c:v>0.11316399779691924</c:v>
                </c:pt>
                <c:pt idx="156">
                  <c:v>9.48892409060723E-2</c:v>
                </c:pt>
                <c:pt idx="157">
                  <c:v>7.4015330028309859E-2</c:v>
                </c:pt>
                <c:pt idx="158">
                  <c:v>5.0828179650427796E-2</c:v>
                </c:pt>
                <c:pt idx="159">
                  <c:v>2.5888377452296128E-2</c:v>
                </c:pt>
                <c:pt idx="160">
                  <c:v>0</c:v>
                </c:pt>
                <c:pt idx="161">
                  <c:v>-2.5888377452296128E-2</c:v>
                </c:pt>
                <c:pt idx="162">
                  <c:v>-5.0828179650427803E-2</c:v>
                </c:pt>
                <c:pt idx="163">
                  <c:v>-7.4015330028309859E-2</c:v>
                </c:pt>
                <c:pt idx="164">
                  <c:v>-9.4889240906072536E-2</c:v>
                </c:pt>
                <c:pt idx="165">
                  <c:v>-0.11316399779691941</c:v>
                </c:pt>
                <c:pt idx="166">
                  <c:v>-0.12879904704730163</c:v>
                </c:pt>
                <c:pt idx="167">
                  <c:v>-0.14193499054581743</c:v>
                </c:pt>
                <c:pt idx="168">
                  <c:v>-0.15282171339049624</c:v>
                </c:pt>
                <c:pt idx="169">
                  <c:v>-0.16175707883769097</c:v>
                </c:pt>
                <c:pt idx="170">
                  <c:v>-0.16904350336811999</c:v>
                </c:pt>
                <c:pt idx="171">
                  <c:v>-0.17496200750950139</c:v>
                </c:pt>
                <c:pt idx="172">
                  <c:v>-0.17975976932704107</c:v>
                </c:pt>
                <c:pt idx="173">
                  <c:v>-0.18364657809468674</c:v>
                </c:pt>
                <c:pt idx="174">
                  <c:v>-0.18679637354822837</c:v>
                </c:pt>
                <c:pt idx="175">
                  <c:v>-0.18935121584257397</c:v>
                </c:pt>
                <c:pt idx="176">
                  <c:v>-0.19142605831634546</c:v>
                </c:pt>
                <c:pt idx="177">
                  <c:v>-0.19311343766032948</c:v>
                </c:pt>
                <c:pt idx="178">
                  <c:v>-0.19448766950612104</c:v>
                </c:pt>
                <c:pt idx="179">
                  <c:v>-0.19560841043958627</c:v>
                </c:pt>
                <c:pt idx="180">
                  <c:v>-0.19652358935532208</c:v>
                </c:pt>
                <c:pt idx="181">
                  <c:v>-0.19727177485437827</c:v>
                </c:pt>
                <c:pt idx="182">
                  <c:v>-0.19788406630473418</c:v>
                </c:pt>
                <c:pt idx="183">
                  <c:v>-0.19838559569627448</c:v>
                </c:pt>
                <c:pt idx="184">
                  <c:v>-0.19879671768550586</c:v>
                </c:pt>
                <c:pt idx="185">
                  <c:v>-0.19913395264619702</c:v>
                </c:pt>
                <c:pt idx="186">
                  <c:v>-0.19941073520229591</c:v>
                </c:pt>
                <c:pt idx="187">
                  <c:v>-0.19963800989084041</c:v>
                </c:pt>
                <c:pt idx="188">
                  <c:v>-0.19982470663557655</c:v>
                </c:pt>
                <c:pt idx="189">
                  <c:v>-0.19997812152980352</c:v>
                </c:pt>
                <c:pt idx="190">
                  <c:v>-0.20010422278600262</c:v>
                </c:pt>
                <c:pt idx="191">
                  <c:v>-0.20020789732838079</c:v>
                </c:pt>
                <c:pt idx="192">
                  <c:v>-0.20029315012001991</c:v>
                </c:pt>
                <c:pt idx="193">
                  <c:v>-0.20036326570630822</c:v>
                </c:pt>
                <c:pt idx="194">
                  <c:v>-0.20042093944142728</c:v>
                </c:pt>
                <c:pt idx="195">
                  <c:v>-0.20046838430467298</c:v>
                </c:pt>
                <c:pt idx="196">
                  <c:v>-0.20050741800063929</c:v>
                </c:pt>
                <c:pt idx="197">
                  <c:v>-0.20053953408992664</c:v>
                </c:pt>
                <c:pt idx="198">
                  <c:v>-0.20056596015315176</c:v>
                </c:pt>
                <c:pt idx="199">
                  <c:v>-0.20058770540386614</c:v>
                </c:pt>
                <c:pt idx="200">
                  <c:v>-0.20060559970016281</c:v>
                </c:pt>
                <c:pt idx="201">
                  <c:v>-0.20062032553341921</c:v>
                </c:pt>
                <c:pt idx="202">
                  <c:v>-0.2006324442753154</c:v>
                </c:pt>
                <c:pt idx="203">
                  <c:v>-0.20064241772527702</c:v>
                </c:pt>
                <c:pt idx="204">
                  <c:v>-0.20065062580770557</c:v>
                </c:pt>
                <c:pt idx="205">
                  <c:v>-0.20065738111235659</c:v>
                </c:pt>
                <c:pt idx="206">
                  <c:v>-0.20066294084465941</c:v>
                </c:pt>
                <c:pt idx="207">
                  <c:v>-0.20066751664983781</c:v>
                </c:pt>
                <c:pt idx="208">
                  <c:v>-0.20067128269082374</c:v>
                </c:pt>
                <c:pt idx="209">
                  <c:v>-0.20067438229150106</c:v>
                </c:pt>
                <c:pt idx="210">
                  <c:v>-0.20067693340086587</c:v>
                </c:pt>
                <c:pt idx="211">
                  <c:v>-0.20067903308790688</c:v>
                </c:pt>
                <c:pt idx="212">
                  <c:v>-0.20068076123950634</c:v>
                </c:pt>
                <c:pt idx="213">
                  <c:v>-0.20068218360291701</c:v>
                </c:pt>
                <c:pt idx="214">
                  <c:v>-0.20068335428915099</c:v>
                </c:pt>
                <c:pt idx="215">
                  <c:v>-0.20068431783291169</c:v>
                </c:pt>
                <c:pt idx="216">
                  <c:v>-0.20068511088770113</c:v>
                </c:pt>
                <c:pt idx="217">
                  <c:v>-0.20068576362076679</c:v>
                </c:pt>
                <c:pt idx="218">
                  <c:v>-0.20068630086107289</c:v>
                </c:pt>
                <c:pt idx="219">
                  <c:v>-0.20068674304404849</c:v>
                </c:pt>
                <c:pt idx="220">
                  <c:v>-0.20068710698910341</c:v>
                </c:pt>
                <c:pt idx="221">
                  <c:v>-0.20068740653952585</c:v>
                </c:pt>
                <c:pt idx="222">
                  <c:v>-0.20068765308912678</c:v>
                </c:pt>
                <c:pt idx="223">
                  <c:v>-0.20068785601568079</c:v>
                </c:pt>
                <c:pt idx="224">
                  <c:v>-0.20068802303766128</c:v>
                </c:pt>
                <c:pt idx="225">
                  <c:v>-0.20068816050784707</c:v>
                </c:pt>
                <c:pt idx="226">
                  <c:v>-0.20068827365497291</c:v>
                </c:pt>
                <c:pt idx="227">
                  <c:v>-0.20068836678261973</c:v>
                </c:pt>
                <c:pt idx="228">
                  <c:v>-0.20068844343291128</c:v>
                </c:pt>
                <c:pt idx="229">
                  <c:v>-0.20068850652124512</c:v>
                </c:pt>
                <c:pt idx="230">
                  <c:v>-0.20068855844718406</c:v>
                </c:pt>
                <c:pt idx="231">
                  <c:v>-0.2006886011857261</c:v>
                </c:pt>
                <c:pt idx="232">
                  <c:v>-0.20068863636242515</c:v>
                </c:pt>
                <c:pt idx="233">
                  <c:v>-0.20068866531522003</c:v>
                </c:pt>
                <c:pt idx="234">
                  <c:v>-0.20068868914532356</c:v>
                </c:pt>
                <c:pt idx="235">
                  <c:v>-0.20068870875910735</c:v>
                </c:pt>
                <c:pt idx="236">
                  <c:v>-0.20068872490257603</c:v>
                </c:pt>
                <c:pt idx="237">
                  <c:v>-0.20068873818974145</c:v>
                </c:pt>
                <c:pt idx="238">
                  <c:v>-0.20068874912597653</c:v>
                </c:pt>
                <c:pt idx="239">
                  <c:v>-0.20068875812723733</c:v>
                </c:pt>
                <c:pt idx="240">
                  <c:v>-0.20068876553588355</c:v>
                </c:pt>
                <c:pt idx="241">
                  <c:v>-0.20068877163370044</c:v>
                </c:pt>
                <c:pt idx="242">
                  <c:v>-0.2006887766526162</c:v>
                </c:pt>
                <c:pt idx="243">
                  <c:v>-0.20068878078352334</c:v>
                </c:pt>
                <c:pt idx="244">
                  <c:v>-0.20068878418353936</c:v>
                </c:pt>
                <c:pt idx="245">
                  <c:v>-0.20068878698198256</c:v>
                </c:pt>
                <c:pt idx="246">
                  <c:v>-0.20068878928529071</c:v>
                </c:pt>
                <c:pt idx="247">
                  <c:v>-0.20068879118106911</c:v>
                </c:pt>
                <c:pt idx="248">
                  <c:v>-0.20068879274142304</c:v>
                </c:pt>
                <c:pt idx="249">
                  <c:v>-0.20068879402569997</c:v>
                </c:pt>
                <c:pt idx="250">
                  <c:v>-0.20068879508274673</c:v>
                </c:pt>
                <c:pt idx="251">
                  <c:v>-0.20068879595276778</c:v>
                </c:pt>
                <c:pt idx="252">
                  <c:v>-0.20068879666885397</c:v>
                </c:pt>
                <c:pt idx="253">
                  <c:v>-0.20068879725824135</c:v>
                </c:pt>
                <c:pt idx="254">
                  <c:v>-0.20068879774334708</c:v>
                </c:pt>
                <c:pt idx="255">
                  <c:v>-0.20068879814262192</c:v>
                </c:pt>
                <c:pt idx="256">
                  <c:v>-0.20068879847125212</c:v>
                </c:pt>
                <c:pt idx="257">
                  <c:v>-0.20068879874173706</c:v>
                </c:pt>
                <c:pt idx="258">
                  <c:v>-0.20068879896436442</c:v>
                </c:pt>
                <c:pt idx="259">
                  <c:v>-0.20068879914760182</c:v>
                </c:pt>
                <c:pt idx="260">
                  <c:v>-0.20068879929841862</c:v>
                </c:pt>
                <c:pt idx="261">
                  <c:v>-0.20068879942255102</c:v>
                </c:pt>
                <c:pt idx="262">
                  <c:v>-0.20068879952472043</c:v>
                </c:pt>
                <c:pt idx="263">
                  <c:v>-0.20068879960881272</c:v>
                </c:pt>
                <c:pt idx="264">
                  <c:v>-0.20068879967802639</c:v>
                </c:pt>
                <c:pt idx="265">
                  <c:v>-0.20068879973499393</c:v>
                </c:pt>
                <c:pt idx="266">
                  <c:v>-0.20068879978188209</c:v>
                </c:pt>
                <c:pt idx="267">
                  <c:v>-0.20068879982047419</c:v>
                </c:pt>
                <c:pt idx="268">
                  <c:v>-0.20068879985223811</c:v>
                </c:pt>
                <c:pt idx="269">
                  <c:v>-0.20068879987838198</c:v>
                </c:pt>
                <c:pt idx="270">
                  <c:v>-0.2006887998999001</c:v>
                </c:pt>
                <c:pt idx="271">
                  <c:v>-0.20068879991761102</c:v>
                </c:pt>
                <c:pt idx="272">
                  <c:v>-0.2006887999321883</c:v>
                </c:pt>
                <c:pt idx="273">
                  <c:v>-0.20068879994418637</c:v>
                </c:pt>
                <c:pt idx="274">
                  <c:v>-0.20068879995406164</c:v>
                </c:pt>
                <c:pt idx="275">
                  <c:v>-0.20068879996218961</c:v>
                </c:pt>
                <c:pt idx="276">
                  <c:v>-0.20068879996887948</c:v>
                </c:pt>
                <c:pt idx="277">
                  <c:v>-0.20068879997438571</c:v>
                </c:pt>
                <c:pt idx="278">
                  <c:v>-0.2006887999789177</c:v>
                </c:pt>
                <c:pt idx="279">
                  <c:v>-0.20068879998264783</c:v>
                </c:pt>
                <c:pt idx="280">
                  <c:v>-0.20068879998571804</c:v>
                </c:pt>
                <c:pt idx="281">
                  <c:v>-0.20068879998824496</c:v>
                </c:pt>
                <c:pt idx="282">
                  <c:v>-0.2006887999903248</c:v>
                </c:pt>
                <c:pt idx="283">
                  <c:v>-0.20068879999203665</c:v>
                </c:pt>
                <c:pt idx="284">
                  <c:v>-0.2006887999934456</c:v>
                </c:pt>
                <c:pt idx="285">
                  <c:v>-0.20068879999460529</c:v>
                </c:pt>
                <c:pt idx="286">
                  <c:v>-0.2006887999955598</c:v>
                </c:pt>
                <c:pt idx="287">
                  <c:v>-0.2006887999963454</c:v>
                </c:pt>
                <c:pt idx="288">
                  <c:v>-0.20068879999699202</c:v>
                </c:pt>
                <c:pt idx="289">
                  <c:v>-0.20068879999752426</c:v>
                </c:pt>
                <c:pt idx="290">
                  <c:v>-0.20068879999796227</c:v>
                </c:pt>
                <c:pt idx="291">
                  <c:v>-0.20068879999832284</c:v>
                </c:pt>
                <c:pt idx="292">
                  <c:v>-0.2006887999986196</c:v>
                </c:pt>
                <c:pt idx="293">
                  <c:v>-0.20068879999886383</c:v>
                </c:pt>
                <c:pt idx="294">
                  <c:v>-0.20068879999906483</c:v>
                </c:pt>
                <c:pt idx="295">
                  <c:v>-0.20068879999923028</c:v>
                </c:pt>
                <c:pt idx="296">
                  <c:v>-0.20068879999936648</c:v>
                </c:pt>
                <c:pt idx="297">
                  <c:v>-0.20068879999947856</c:v>
                </c:pt>
                <c:pt idx="298">
                  <c:v>-0.20068879999957084</c:v>
                </c:pt>
                <c:pt idx="299">
                  <c:v>-0.20068879999964676</c:v>
                </c:pt>
                <c:pt idx="300">
                  <c:v>-0.20068879999970926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DDD-4C6D-BAB1-6AE0F88E59FE}"/>
            </c:ext>
          </c:extLst>
        </c:ser>
        <c:ser>
          <c:idx val="1"/>
          <c:order val="2"/>
          <c:tx>
            <c:v>i = 0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Sheet1!$B$17:$B$317</c:f>
              <c:numCache>
                <c:formatCode>General</c:formatCode>
                <c:ptCount val="301"/>
                <c:pt idx="0">
                  <c:v>1</c:v>
                </c:pt>
                <c:pt idx="1">
                  <c:v>0.99</c:v>
                </c:pt>
                <c:pt idx="2">
                  <c:v>0.98</c:v>
                </c:pt>
                <c:pt idx="3">
                  <c:v>0.97</c:v>
                </c:pt>
                <c:pt idx="4">
                  <c:v>0.96</c:v>
                </c:pt>
                <c:pt idx="5">
                  <c:v>0.95</c:v>
                </c:pt>
                <c:pt idx="6">
                  <c:v>0.94</c:v>
                </c:pt>
                <c:pt idx="7">
                  <c:v>0.93</c:v>
                </c:pt>
                <c:pt idx="8">
                  <c:v>0.92</c:v>
                </c:pt>
                <c:pt idx="9">
                  <c:v>0.91</c:v>
                </c:pt>
                <c:pt idx="10">
                  <c:v>0.9</c:v>
                </c:pt>
                <c:pt idx="11">
                  <c:v>0.89</c:v>
                </c:pt>
                <c:pt idx="12">
                  <c:v>0.88</c:v>
                </c:pt>
                <c:pt idx="13">
                  <c:v>0.87</c:v>
                </c:pt>
                <c:pt idx="14">
                  <c:v>0.86</c:v>
                </c:pt>
                <c:pt idx="15">
                  <c:v>0.85</c:v>
                </c:pt>
                <c:pt idx="16">
                  <c:v>0.84</c:v>
                </c:pt>
                <c:pt idx="17">
                  <c:v>0.83</c:v>
                </c:pt>
                <c:pt idx="18">
                  <c:v>0.82</c:v>
                </c:pt>
                <c:pt idx="19">
                  <c:v>0.81</c:v>
                </c:pt>
                <c:pt idx="20">
                  <c:v>0.8</c:v>
                </c:pt>
                <c:pt idx="21">
                  <c:v>0.79</c:v>
                </c:pt>
                <c:pt idx="22">
                  <c:v>0.78</c:v>
                </c:pt>
                <c:pt idx="23">
                  <c:v>0.77</c:v>
                </c:pt>
                <c:pt idx="24">
                  <c:v>0.76</c:v>
                </c:pt>
                <c:pt idx="25">
                  <c:v>0.75</c:v>
                </c:pt>
                <c:pt idx="26">
                  <c:v>0.74</c:v>
                </c:pt>
                <c:pt idx="27">
                  <c:v>0.73</c:v>
                </c:pt>
                <c:pt idx="28">
                  <c:v>0.72</c:v>
                </c:pt>
                <c:pt idx="29">
                  <c:v>0.71</c:v>
                </c:pt>
                <c:pt idx="30">
                  <c:v>0.7</c:v>
                </c:pt>
                <c:pt idx="31">
                  <c:v>0.69</c:v>
                </c:pt>
                <c:pt idx="32">
                  <c:v>0.68</c:v>
                </c:pt>
                <c:pt idx="33">
                  <c:v>0.67</c:v>
                </c:pt>
                <c:pt idx="34">
                  <c:v>0.66</c:v>
                </c:pt>
                <c:pt idx="35">
                  <c:v>0.65</c:v>
                </c:pt>
                <c:pt idx="36">
                  <c:v>0.64</c:v>
                </c:pt>
                <c:pt idx="37">
                  <c:v>0.63</c:v>
                </c:pt>
                <c:pt idx="38">
                  <c:v>0.62</c:v>
                </c:pt>
                <c:pt idx="39">
                  <c:v>0.61</c:v>
                </c:pt>
                <c:pt idx="40">
                  <c:v>0.6</c:v>
                </c:pt>
                <c:pt idx="41">
                  <c:v>0.59</c:v>
                </c:pt>
                <c:pt idx="42">
                  <c:v>0.57999999999999996</c:v>
                </c:pt>
                <c:pt idx="43">
                  <c:v>0.56999999999999995</c:v>
                </c:pt>
                <c:pt idx="44">
                  <c:v>0.56000000000000005</c:v>
                </c:pt>
                <c:pt idx="45">
                  <c:v>0.55000000000000004</c:v>
                </c:pt>
                <c:pt idx="46">
                  <c:v>0.54</c:v>
                </c:pt>
                <c:pt idx="47">
                  <c:v>0.53</c:v>
                </c:pt>
                <c:pt idx="48">
                  <c:v>0.52</c:v>
                </c:pt>
                <c:pt idx="49">
                  <c:v>0.51</c:v>
                </c:pt>
                <c:pt idx="50">
                  <c:v>0.5</c:v>
                </c:pt>
                <c:pt idx="51">
                  <c:v>0.49</c:v>
                </c:pt>
                <c:pt idx="52">
                  <c:v>0.48</c:v>
                </c:pt>
                <c:pt idx="53">
                  <c:v>0.47</c:v>
                </c:pt>
                <c:pt idx="54">
                  <c:v>0.46</c:v>
                </c:pt>
                <c:pt idx="55">
                  <c:v>0.45</c:v>
                </c:pt>
                <c:pt idx="56">
                  <c:v>0.44</c:v>
                </c:pt>
                <c:pt idx="57">
                  <c:v>0.42999999999999899</c:v>
                </c:pt>
                <c:pt idx="58">
                  <c:v>0.41999999999999899</c:v>
                </c:pt>
                <c:pt idx="59">
                  <c:v>0.40999999999999898</c:v>
                </c:pt>
                <c:pt idx="60">
                  <c:v>0.39999999999999902</c:v>
                </c:pt>
                <c:pt idx="61">
                  <c:v>0.38999999999999901</c:v>
                </c:pt>
                <c:pt idx="62">
                  <c:v>0.37999999999999901</c:v>
                </c:pt>
                <c:pt idx="63">
                  <c:v>0.369999999999999</c:v>
                </c:pt>
                <c:pt idx="64">
                  <c:v>0.35999999999999899</c:v>
                </c:pt>
                <c:pt idx="65">
                  <c:v>0.34999999999999898</c:v>
                </c:pt>
                <c:pt idx="66">
                  <c:v>0.33999999999999903</c:v>
                </c:pt>
                <c:pt idx="67">
                  <c:v>0.32999999999999902</c:v>
                </c:pt>
                <c:pt idx="68">
                  <c:v>0.31999999999999901</c:v>
                </c:pt>
                <c:pt idx="69">
                  <c:v>0.309999999999999</c:v>
                </c:pt>
                <c:pt idx="70">
                  <c:v>0.29999999999999899</c:v>
                </c:pt>
                <c:pt idx="71">
                  <c:v>0.28999999999999898</c:v>
                </c:pt>
                <c:pt idx="72">
                  <c:v>0.27999999999999903</c:v>
                </c:pt>
                <c:pt idx="73">
                  <c:v>0.26999999999999902</c:v>
                </c:pt>
                <c:pt idx="74">
                  <c:v>0.25999999999999901</c:v>
                </c:pt>
                <c:pt idx="75">
                  <c:v>0.249999999999999</c:v>
                </c:pt>
                <c:pt idx="76">
                  <c:v>0.23999999999999899</c:v>
                </c:pt>
                <c:pt idx="77">
                  <c:v>0.22999999999999901</c:v>
                </c:pt>
                <c:pt idx="78">
                  <c:v>0.219999999999999</c:v>
                </c:pt>
                <c:pt idx="79">
                  <c:v>0.20999999999999899</c:v>
                </c:pt>
                <c:pt idx="80">
                  <c:v>0.19999999999999901</c:v>
                </c:pt>
                <c:pt idx="81">
                  <c:v>0.189999999999999</c:v>
                </c:pt>
                <c:pt idx="82">
                  <c:v>0.17999999999999899</c:v>
                </c:pt>
                <c:pt idx="83">
                  <c:v>0.16999999999999901</c:v>
                </c:pt>
                <c:pt idx="84">
                  <c:v>0.159999999999999</c:v>
                </c:pt>
                <c:pt idx="85">
                  <c:v>0.149999999999999</c:v>
                </c:pt>
                <c:pt idx="86">
                  <c:v>0.13999999999999899</c:v>
                </c:pt>
                <c:pt idx="87">
                  <c:v>0.12999999999999901</c:v>
                </c:pt>
                <c:pt idx="88">
                  <c:v>0.119999999999999</c:v>
                </c:pt>
                <c:pt idx="89">
                  <c:v>0.109999999999999</c:v>
                </c:pt>
                <c:pt idx="90">
                  <c:v>9.9999999999999006E-2</c:v>
                </c:pt>
                <c:pt idx="91">
                  <c:v>8.9999999999998997E-2</c:v>
                </c:pt>
                <c:pt idx="92">
                  <c:v>7.9999999999999002E-2</c:v>
                </c:pt>
                <c:pt idx="93">
                  <c:v>6.9999999999998994E-2</c:v>
                </c:pt>
                <c:pt idx="94">
                  <c:v>5.9999999999999103E-2</c:v>
                </c:pt>
                <c:pt idx="95">
                  <c:v>4.9999999999998997E-2</c:v>
                </c:pt>
                <c:pt idx="96">
                  <c:v>3.9999999999999002E-2</c:v>
                </c:pt>
                <c:pt idx="97">
                  <c:v>2.9999999999999E-2</c:v>
                </c:pt>
                <c:pt idx="98">
                  <c:v>1.9999999999999001E-2</c:v>
                </c:pt>
                <c:pt idx="99">
                  <c:v>9.9999999999990097E-3</c:v>
                </c:pt>
                <c:pt idx="100">
                  <c:v>0</c:v>
                </c:pt>
                <c:pt idx="101">
                  <c:v>-0.01</c:v>
                </c:pt>
                <c:pt idx="102">
                  <c:v>-0.02</c:v>
                </c:pt>
                <c:pt idx="103">
                  <c:v>-0.03</c:v>
                </c:pt>
                <c:pt idx="104">
                  <c:v>-0.04</c:v>
                </c:pt>
                <c:pt idx="105">
                  <c:v>-0.05</c:v>
                </c:pt>
                <c:pt idx="106">
                  <c:v>-6.0000000000000102E-2</c:v>
                </c:pt>
                <c:pt idx="107">
                  <c:v>-7.0000000000000104E-2</c:v>
                </c:pt>
                <c:pt idx="108">
                  <c:v>-8.0000000000000099E-2</c:v>
                </c:pt>
                <c:pt idx="109">
                  <c:v>-9.0000000000000094E-2</c:v>
                </c:pt>
                <c:pt idx="110">
                  <c:v>-0.1</c:v>
                </c:pt>
                <c:pt idx="111">
                  <c:v>-0.11</c:v>
                </c:pt>
                <c:pt idx="112">
                  <c:v>-0.12</c:v>
                </c:pt>
                <c:pt idx="113">
                  <c:v>-0.13</c:v>
                </c:pt>
                <c:pt idx="114">
                  <c:v>-0.14000000000000001</c:v>
                </c:pt>
                <c:pt idx="115">
                  <c:v>-0.15</c:v>
                </c:pt>
                <c:pt idx="116">
                  <c:v>-0.16</c:v>
                </c:pt>
                <c:pt idx="117">
                  <c:v>-0.17</c:v>
                </c:pt>
                <c:pt idx="118">
                  <c:v>-0.18</c:v>
                </c:pt>
                <c:pt idx="119">
                  <c:v>-0.19</c:v>
                </c:pt>
                <c:pt idx="120">
                  <c:v>-0.2</c:v>
                </c:pt>
                <c:pt idx="121">
                  <c:v>-0.21</c:v>
                </c:pt>
                <c:pt idx="122">
                  <c:v>-0.22</c:v>
                </c:pt>
                <c:pt idx="123">
                  <c:v>-0.23</c:v>
                </c:pt>
                <c:pt idx="124">
                  <c:v>-0.24</c:v>
                </c:pt>
                <c:pt idx="125">
                  <c:v>-0.25</c:v>
                </c:pt>
                <c:pt idx="126">
                  <c:v>-0.26</c:v>
                </c:pt>
                <c:pt idx="127">
                  <c:v>-0.27</c:v>
                </c:pt>
                <c:pt idx="128">
                  <c:v>-0.28000000000000003</c:v>
                </c:pt>
                <c:pt idx="129">
                  <c:v>-0.28999999999999998</c:v>
                </c:pt>
                <c:pt idx="130">
                  <c:v>-0.3</c:v>
                </c:pt>
                <c:pt idx="131">
                  <c:v>-0.31</c:v>
                </c:pt>
                <c:pt idx="132">
                  <c:v>-0.32</c:v>
                </c:pt>
                <c:pt idx="133">
                  <c:v>-0.33</c:v>
                </c:pt>
                <c:pt idx="134">
                  <c:v>-0.34</c:v>
                </c:pt>
                <c:pt idx="135">
                  <c:v>-0.35</c:v>
                </c:pt>
                <c:pt idx="136">
                  <c:v>-0.36</c:v>
                </c:pt>
                <c:pt idx="137">
                  <c:v>-0.37</c:v>
                </c:pt>
                <c:pt idx="138">
                  <c:v>-0.38</c:v>
                </c:pt>
                <c:pt idx="139">
                  <c:v>-0.39</c:v>
                </c:pt>
                <c:pt idx="140">
                  <c:v>-0.4</c:v>
                </c:pt>
                <c:pt idx="141">
                  <c:v>-0.41</c:v>
                </c:pt>
                <c:pt idx="142">
                  <c:v>-0.42</c:v>
                </c:pt>
                <c:pt idx="143">
                  <c:v>-0.43</c:v>
                </c:pt>
                <c:pt idx="144">
                  <c:v>-0.44</c:v>
                </c:pt>
                <c:pt idx="145">
                  <c:v>-0.45</c:v>
                </c:pt>
                <c:pt idx="146">
                  <c:v>-0.46</c:v>
                </c:pt>
                <c:pt idx="147">
                  <c:v>-0.47</c:v>
                </c:pt>
                <c:pt idx="148">
                  <c:v>-0.48</c:v>
                </c:pt>
                <c:pt idx="149">
                  <c:v>-0.49</c:v>
                </c:pt>
                <c:pt idx="150">
                  <c:v>-0.5</c:v>
                </c:pt>
                <c:pt idx="151">
                  <c:v>-0.51</c:v>
                </c:pt>
                <c:pt idx="152">
                  <c:v>-0.52</c:v>
                </c:pt>
                <c:pt idx="153">
                  <c:v>-0.53</c:v>
                </c:pt>
                <c:pt idx="154">
                  <c:v>-0.54</c:v>
                </c:pt>
                <c:pt idx="155">
                  <c:v>-0.55000000000000004</c:v>
                </c:pt>
                <c:pt idx="156">
                  <c:v>-0.56000000000000005</c:v>
                </c:pt>
                <c:pt idx="157">
                  <c:v>-0.56999999999999995</c:v>
                </c:pt>
                <c:pt idx="158">
                  <c:v>-0.57999999999999996</c:v>
                </c:pt>
                <c:pt idx="159">
                  <c:v>-0.59</c:v>
                </c:pt>
                <c:pt idx="160">
                  <c:v>-0.6</c:v>
                </c:pt>
                <c:pt idx="161">
                  <c:v>-0.61</c:v>
                </c:pt>
                <c:pt idx="162">
                  <c:v>-0.62</c:v>
                </c:pt>
                <c:pt idx="163">
                  <c:v>-0.63</c:v>
                </c:pt>
                <c:pt idx="164">
                  <c:v>-0.64</c:v>
                </c:pt>
                <c:pt idx="165">
                  <c:v>-0.65</c:v>
                </c:pt>
                <c:pt idx="166">
                  <c:v>-0.66</c:v>
                </c:pt>
                <c:pt idx="167">
                  <c:v>-0.67</c:v>
                </c:pt>
                <c:pt idx="168">
                  <c:v>-0.68</c:v>
                </c:pt>
                <c:pt idx="169">
                  <c:v>-0.69</c:v>
                </c:pt>
                <c:pt idx="170">
                  <c:v>-0.7</c:v>
                </c:pt>
                <c:pt idx="171">
                  <c:v>-0.71</c:v>
                </c:pt>
                <c:pt idx="172">
                  <c:v>-0.72</c:v>
                </c:pt>
                <c:pt idx="173">
                  <c:v>-0.73</c:v>
                </c:pt>
                <c:pt idx="174">
                  <c:v>-0.74</c:v>
                </c:pt>
                <c:pt idx="175">
                  <c:v>-0.75</c:v>
                </c:pt>
                <c:pt idx="176">
                  <c:v>-0.76</c:v>
                </c:pt>
                <c:pt idx="177">
                  <c:v>-0.77</c:v>
                </c:pt>
                <c:pt idx="178">
                  <c:v>-0.78</c:v>
                </c:pt>
                <c:pt idx="179">
                  <c:v>-0.79</c:v>
                </c:pt>
                <c:pt idx="180">
                  <c:v>-0.8</c:v>
                </c:pt>
                <c:pt idx="181">
                  <c:v>-0.81</c:v>
                </c:pt>
                <c:pt idx="182">
                  <c:v>-0.82</c:v>
                </c:pt>
                <c:pt idx="183">
                  <c:v>-0.83</c:v>
                </c:pt>
                <c:pt idx="184">
                  <c:v>-0.84</c:v>
                </c:pt>
                <c:pt idx="185">
                  <c:v>-0.85</c:v>
                </c:pt>
                <c:pt idx="186">
                  <c:v>-0.86</c:v>
                </c:pt>
                <c:pt idx="187">
                  <c:v>-0.87</c:v>
                </c:pt>
                <c:pt idx="188">
                  <c:v>-0.88</c:v>
                </c:pt>
                <c:pt idx="189">
                  <c:v>-0.89</c:v>
                </c:pt>
                <c:pt idx="190">
                  <c:v>-0.9</c:v>
                </c:pt>
                <c:pt idx="191">
                  <c:v>-0.91</c:v>
                </c:pt>
                <c:pt idx="192">
                  <c:v>-0.92</c:v>
                </c:pt>
                <c:pt idx="193">
                  <c:v>-0.93</c:v>
                </c:pt>
                <c:pt idx="194">
                  <c:v>-0.94</c:v>
                </c:pt>
                <c:pt idx="195">
                  <c:v>-0.95</c:v>
                </c:pt>
                <c:pt idx="196">
                  <c:v>-0.96</c:v>
                </c:pt>
                <c:pt idx="197">
                  <c:v>-0.97</c:v>
                </c:pt>
                <c:pt idx="198">
                  <c:v>-0.98</c:v>
                </c:pt>
                <c:pt idx="199">
                  <c:v>-0.99</c:v>
                </c:pt>
                <c:pt idx="200">
                  <c:v>-1</c:v>
                </c:pt>
                <c:pt idx="201">
                  <c:v>-1.01</c:v>
                </c:pt>
                <c:pt idx="202">
                  <c:v>-1.02</c:v>
                </c:pt>
                <c:pt idx="203">
                  <c:v>-1.03</c:v>
                </c:pt>
                <c:pt idx="204">
                  <c:v>-1.04</c:v>
                </c:pt>
                <c:pt idx="205">
                  <c:v>-1.05</c:v>
                </c:pt>
                <c:pt idx="206">
                  <c:v>-1.06</c:v>
                </c:pt>
                <c:pt idx="207">
                  <c:v>-1.07</c:v>
                </c:pt>
                <c:pt idx="208">
                  <c:v>-1.08</c:v>
                </c:pt>
                <c:pt idx="209">
                  <c:v>-1.0900000000000001</c:v>
                </c:pt>
                <c:pt idx="210">
                  <c:v>-1.1000000000000001</c:v>
                </c:pt>
                <c:pt idx="211">
                  <c:v>-1.1100000000000001</c:v>
                </c:pt>
                <c:pt idx="212">
                  <c:v>-1.1200000000000001</c:v>
                </c:pt>
                <c:pt idx="213">
                  <c:v>-1.1299999999999999</c:v>
                </c:pt>
                <c:pt idx="214">
                  <c:v>-1.1399999999999999</c:v>
                </c:pt>
                <c:pt idx="215">
                  <c:v>-1.1499999999999999</c:v>
                </c:pt>
                <c:pt idx="216">
                  <c:v>-1.1599999999999999</c:v>
                </c:pt>
                <c:pt idx="217">
                  <c:v>-1.17</c:v>
                </c:pt>
                <c:pt idx="218">
                  <c:v>-1.18</c:v>
                </c:pt>
                <c:pt idx="219">
                  <c:v>-1.19</c:v>
                </c:pt>
                <c:pt idx="220">
                  <c:v>-1.2</c:v>
                </c:pt>
                <c:pt idx="221">
                  <c:v>-1.21</c:v>
                </c:pt>
                <c:pt idx="222">
                  <c:v>-1.22</c:v>
                </c:pt>
                <c:pt idx="223">
                  <c:v>-1.23</c:v>
                </c:pt>
                <c:pt idx="224">
                  <c:v>-1.24</c:v>
                </c:pt>
                <c:pt idx="225">
                  <c:v>-1.25</c:v>
                </c:pt>
                <c:pt idx="226">
                  <c:v>-1.26</c:v>
                </c:pt>
                <c:pt idx="227">
                  <c:v>-1.27</c:v>
                </c:pt>
                <c:pt idx="228">
                  <c:v>-1.28</c:v>
                </c:pt>
                <c:pt idx="229">
                  <c:v>-1.29</c:v>
                </c:pt>
                <c:pt idx="230">
                  <c:v>-1.3</c:v>
                </c:pt>
                <c:pt idx="231">
                  <c:v>-1.31</c:v>
                </c:pt>
                <c:pt idx="232">
                  <c:v>-1.32</c:v>
                </c:pt>
                <c:pt idx="233">
                  <c:v>-1.33</c:v>
                </c:pt>
                <c:pt idx="234">
                  <c:v>-1.34</c:v>
                </c:pt>
                <c:pt idx="235">
                  <c:v>-1.35</c:v>
                </c:pt>
                <c:pt idx="236">
                  <c:v>-1.36</c:v>
                </c:pt>
                <c:pt idx="237">
                  <c:v>-1.37</c:v>
                </c:pt>
                <c:pt idx="238">
                  <c:v>-1.38</c:v>
                </c:pt>
                <c:pt idx="239">
                  <c:v>-1.39</c:v>
                </c:pt>
                <c:pt idx="240">
                  <c:v>-1.4</c:v>
                </c:pt>
                <c:pt idx="241">
                  <c:v>-1.41</c:v>
                </c:pt>
                <c:pt idx="242">
                  <c:v>-1.42</c:v>
                </c:pt>
                <c:pt idx="243">
                  <c:v>-1.43</c:v>
                </c:pt>
                <c:pt idx="244">
                  <c:v>-1.44</c:v>
                </c:pt>
                <c:pt idx="245">
                  <c:v>-1.45</c:v>
                </c:pt>
                <c:pt idx="246">
                  <c:v>-1.46</c:v>
                </c:pt>
                <c:pt idx="247">
                  <c:v>-1.47</c:v>
                </c:pt>
                <c:pt idx="248">
                  <c:v>-1.48</c:v>
                </c:pt>
                <c:pt idx="249">
                  <c:v>-1.49</c:v>
                </c:pt>
                <c:pt idx="250">
                  <c:v>-1.5</c:v>
                </c:pt>
                <c:pt idx="251">
                  <c:v>-1.51</c:v>
                </c:pt>
                <c:pt idx="252">
                  <c:v>-1.52</c:v>
                </c:pt>
                <c:pt idx="253">
                  <c:v>-1.53</c:v>
                </c:pt>
                <c:pt idx="254">
                  <c:v>-1.54</c:v>
                </c:pt>
                <c:pt idx="255">
                  <c:v>-1.55</c:v>
                </c:pt>
                <c:pt idx="256">
                  <c:v>-1.56</c:v>
                </c:pt>
                <c:pt idx="257">
                  <c:v>-1.57</c:v>
                </c:pt>
                <c:pt idx="258">
                  <c:v>-1.58</c:v>
                </c:pt>
                <c:pt idx="259">
                  <c:v>-1.59</c:v>
                </c:pt>
                <c:pt idx="260">
                  <c:v>-1.6</c:v>
                </c:pt>
                <c:pt idx="261">
                  <c:v>-1.61</c:v>
                </c:pt>
                <c:pt idx="262">
                  <c:v>-1.62</c:v>
                </c:pt>
                <c:pt idx="263">
                  <c:v>-1.63</c:v>
                </c:pt>
                <c:pt idx="264">
                  <c:v>-1.64</c:v>
                </c:pt>
                <c:pt idx="265">
                  <c:v>-1.65</c:v>
                </c:pt>
                <c:pt idx="266">
                  <c:v>-1.66</c:v>
                </c:pt>
                <c:pt idx="267">
                  <c:v>-1.67</c:v>
                </c:pt>
                <c:pt idx="268">
                  <c:v>-1.68</c:v>
                </c:pt>
                <c:pt idx="269">
                  <c:v>-1.69</c:v>
                </c:pt>
                <c:pt idx="270">
                  <c:v>-1.7</c:v>
                </c:pt>
                <c:pt idx="271">
                  <c:v>-1.71</c:v>
                </c:pt>
                <c:pt idx="272">
                  <c:v>-1.72</c:v>
                </c:pt>
                <c:pt idx="273">
                  <c:v>-1.73</c:v>
                </c:pt>
                <c:pt idx="274">
                  <c:v>-1.74</c:v>
                </c:pt>
                <c:pt idx="275">
                  <c:v>-1.75</c:v>
                </c:pt>
                <c:pt idx="276">
                  <c:v>-1.76</c:v>
                </c:pt>
                <c:pt idx="277">
                  <c:v>-1.77</c:v>
                </c:pt>
                <c:pt idx="278">
                  <c:v>-1.78</c:v>
                </c:pt>
                <c:pt idx="279">
                  <c:v>-1.79</c:v>
                </c:pt>
                <c:pt idx="280">
                  <c:v>-1.8</c:v>
                </c:pt>
                <c:pt idx="281">
                  <c:v>-1.81</c:v>
                </c:pt>
                <c:pt idx="282">
                  <c:v>-1.82</c:v>
                </c:pt>
                <c:pt idx="283">
                  <c:v>-1.83</c:v>
                </c:pt>
                <c:pt idx="284">
                  <c:v>-1.84</c:v>
                </c:pt>
                <c:pt idx="285">
                  <c:v>-1.85</c:v>
                </c:pt>
                <c:pt idx="286">
                  <c:v>-1.86</c:v>
                </c:pt>
                <c:pt idx="287">
                  <c:v>-1.87</c:v>
                </c:pt>
                <c:pt idx="288">
                  <c:v>-1.88</c:v>
                </c:pt>
                <c:pt idx="289">
                  <c:v>-1.89</c:v>
                </c:pt>
                <c:pt idx="290">
                  <c:v>-1.9</c:v>
                </c:pt>
                <c:pt idx="291">
                  <c:v>-1.91</c:v>
                </c:pt>
                <c:pt idx="292">
                  <c:v>-1.92</c:v>
                </c:pt>
                <c:pt idx="293">
                  <c:v>-1.93</c:v>
                </c:pt>
                <c:pt idx="294">
                  <c:v>-1.94</c:v>
                </c:pt>
                <c:pt idx="295">
                  <c:v>-1.95</c:v>
                </c:pt>
                <c:pt idx="296">
                  <c:v>-1.96</c:v>
                </c:pt>
                <c:pt idx="297">
                  <c:v>-1.97</c:v>
                </c:pt>
                <c:pt idx="298">
                  <c:v>-1.98</c:v>
                </c:pt>
                <c:pt idx="299">
                  <c:v>-1.99</c:v>
                </c:pt>
                <c:pt idx="300">
                  <c:v>-2</c:v>
                </c:pt>
              </c:numCache>
            </c:numRef>
          </c:xVal>
          <c:yVal>
            <c:numRef>
              <c:f>Sheet1!$J$17:$J$317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484-424D-BA4E-1086CA05F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694824"/>
        <c:axId val="623695152"/>
      </c:scatterChart>
      <c:valAx>
        <c:axId val="623694824"/>
        <c:scaling>
          <c:orientation val="minMax"/>
          <c:max val="0"/>
          <c:min val="-1.2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Potential (V)</a:t>
                </a:r>
              </a:p>
            </c:rich>
          </c:tx>
          <c:layout>
            <c:manualLayout>
              <c:xMode val="edge"/>
              <c:yMode val="edge"/>
              <c:x val="0.45568788092044987"/>
              <c:y val="0.953194947425653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23695152"/>
        <c:crossesAt val="0"/>
        <c:crossBetween val="midCat"/>
        <c:minorUnit val="0.1"/>
      </c:valAx>
      <c:valAx>
        <c:axId val="62369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Current Density (A/cm</a:t>
                </a:r>
                <a:r>
                  <a:rPr lang="en-US" baseline="30000"/>
                  <a:t>2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1.7320693617168537E-2"/>
              <c:y val="0.33043229762741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23694824"/>
        <c:crossesAt val="0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62127498495386391"/>
          <c:y val="0.68173382537633975"/>
          <c:w val="0.30958199365259714"/>
          <c:h val="4.358528281648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81387845069114"/>
          <c:y val="4.5256269600085441E-2"/>
          <c:w val="0.83584363505995141"/>
          <c:h val="0.8425418216064544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Sheet1!$B$16</c:f>
              <c:strCache>
                <c:ptCount val="1"/>
                <c:pt idx="0">
                  <c:v>E (R = 0 Ω)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Sheet1!$B$17:$B$317</c:f>
              <c:numCache>
                <c:formatCode>General</c:formatCode>
                <c:ptCount val="301"/>
                <c:pt idx="0">
                  <c:v>1</c:v>
                </c:pt>
                <c:pt idx="1">
                  <c:v>0.99</c:v>
                </c:pt>
                <c:pt idx="2">
                  <c:v>0.98</c:v>
                </c:pt>
                <c:pt idx="3">
                  <c:v>0.97</c:v>
                </c:pt>
                <c:pt idx="4">
                  <c:v>0.96</c:v>
                </c:pt>
                <c:pt idx="5">
                  <c:v>0.95</c:v>
                </c:pt>
                <c:pt idx="6">
                  <c:v>0.94</c:v>
                </c:pt>
                <c:pt idx="7">
                  <c:v>0.93</c:v>
                </c:pt>
                <c:pt idx="8">
                  <c:v>0.92</c:v>
                </c:pt>
                <c:pt idx="9">
                  <c:v>0.91</c:v>
                </c:pt>
                <c:pt idx="10">
                  <c:v>0.9</c:v>
                </c:pt>
                <c:pt idx="11">
                  <c:v>0.89</c:v>
                </c:pt>
                <c:pt idx="12">
                  <c:v>0.88</c:v>
                </c:pt>
                <c:pt idx="13">
                  <c:v>0.87</c:v>
                </c:pt>
                <c:pt idx="14">
                  <c:v>0.86</c:v>
                </c:pt>
                <c:pt idx="15">
                  <c:v>0.85</c:v>
                </c:pt>
                <c:pt idx="16">
                  <c:v>0.84</c:v>
                </c:pt>
                <c:pt idx="17">
                  <c:v>0.83</c:v>
                </c:pt>
                <c:pt idx="18">
                  <c:v>0.82</c:v>
                </c:pt>
                <c:pt idx="19">
                  <c:v>0.81</c:v>
                </c:pt>
                <c:pt idx="20">
                  <c:v>0.8</c:v>
                </c:pt>
                <c:pt idx="21">
                  <c:v>0.79</c:v>
                </c:pt>
                <c:pt idx="22">
                  <c:v>0.78</c:v>
                </c:pt>
                <c:pt idx="23">
                  <c:v>0.77</c:v>
                </c:pt>
                <c:pt idx="24">
                  <c:v>0.76</c:v>
                </c:pt>
                <c:pt idx="25">
                  <c:v>0.75</c:v>
                </c:pt>
                <c:pt idx="26">
                  <c:v>0.74</c:v>
                </c:pt>
                <c:pt idx="27">
                  <c:v>0.73</c:v>
                </c:pt>
                <c:pt idx="28">
                  <c:v>0.72</c:v>
                </c:pt>
                <c:pt idx="29">
                  <c:v>0.71</c:v>
                </c:pt>
                <c:pt idx="30">
                  <c:v>0.7</c:v>
                </c:pt>
                <c:pt idx="31">
                  <c:v>0.69</c:v>
                </c:pt>
                <c:pt idx="32">
                  <c:v>0.68</c:v>
                </c:pt>
                <c:pt idx="33">
                  <c:v>0.67</c:v>
                </c:pt>
                <c:pt idx="34">
                  <c:v>0.66</c:v>
                </c:pt>
                <c:pt idx="35">
                  <c:v>0.65</c:v>
                </c:pt>
                <c:pt idx="36">
                  <c:v>0.64</c:v>
                </c:pt>
                <c:pt idx="37">
                  <c:v>0.63</c:v>
                </c:pt>
                <c:pt idx="38">
                  <c:v>0.62</c:v>
                </c:pt>
                <c:pt idx="39">
                  <c:v>0.61</c:v>
                </c:pt>
                <c:pt idx="40">
                  <c:v>0.6</c:v>
                </c:pt>
                <c:pt idx="41">
                  <c:v>0.59</c:v>
                </c:pt>
                <c:pt idx="42">
                  <c:v>0.57999999999999996</c:v>
                </c:pt>
                <c:pt idx="43">
                  <c:v>0.56999999999999995</c:v>
                </c:pt>
                <c:pt idx="44">
                  <c:v>0.56000000000000005</c:v>
                </c:pt>
                <c:pt idx="45">
                  <c:v>0.55000000000000004</c:v>
                </c:pt>
                <c:pt idx="46">
                  <c:v>0.54</c:v>
                </c:pt>
                <c:pt idx="47">
                  <c:v>0.53</c:v>
                </c:pt>
                <c:pt idx="48">
                  <c:v>0.52</c:v>
                </c:pt>
                <c:pt idx="49">
                  <c:v>0.51</c:v>
                </c:pt>
                <c:pt idx="50">
                  <c:v>0.5</c:v>
                </c:pt>
                <c:pt idx="51">
                  <c:v>0.49</c:v>
                </c:pt>
                <c:pt idx="52">
                  <c:v>0.48</c:v>
                </c:pt>
                <c:pt idx="53">
                  <c:v>0.47</c:v>
                </c:pt>
                <c:pt idx="54">
                  <c:v>0.46</c:v>
                </c:pt>
                <c:pt idx="55">
                  <c:v>0.45</c:v>
                </c:pt>
                <c:pt idx="56">
                  <c:v>0.44</c:v>
                </c:pt>
                <c:pt idx="57">
                  <c:v>0.42999999999999899</c:v>
                </c:pt>
                <c:pt idx="58">
                  <c:v>0.41999999999999899</c:v>
                </c:pt>
                <c:pt idx="59">
                  <c:v>0.40999999999999898</c:v>
                </c:pt>
                <c:pt idx="60">
                  <c:v>0.39999999999999902</c:v>
                </c:pt>
                <c:pt idx="61">
                  <c:v>0.38999999999999901</c:v>
                </c:pt>
                <c:pt idx="62">
                  <c:v>0.37999999999999901</c:v>
                </c:pt>
                <c:pt idx="63">
                  <c:v>0.369999999999999</c:v>
                </c:pt>
                <c:pt idx="64">
                  <c:v>0.35999999999999899</c:v>
                </c:pt>
                <c:pt idx="65">
                  <c:v>0.34999999999999898</c:v>
                </c:pt>
                <c:pt idx="66">
                  <c:v>0.33999999999999903</c:v>
                </c:pt>
                <c:pt idx="67">
                  <c:v>0.32999999999999902</c:v>
                </c:pt>
                <c:pt idx="68">
                  <c:v>0.31999999999999901</c:v>
                </c:pt>
                <c:pt idx="69">
                  <c:v>0.309999999999999</c:v>
                </c:pt>
                <c:pt idx="70">
                  <c:v>0.29999999999999899</c:v>
                </c:pt>
                <c:pt idx="71">
                  <c:v>0.28999999999999898</c:v>
                </c:pt>
                <c:pt idx="72">
                  <c:v>0.27999999999999903</c:v>
                </c:pt>
                <c:pt idx="73">
                  <c:v>0.26999999999999902</c:v>
                </c:pt>
                <c:pt idx="74">
                  <c:v>0.25999999999999901</c:v>
                </c:pt>
                <c:pt idx="75">
                  <c:v>0.249999999999999</c:v>
                </c:pt>
                <c:pt idx="76">
                  <c:v>0.23999999999999899</c:v>
                </c:pt>
                <c:pt idx="77">
                  <c:v>0.22999999999999901</c:v>
                </c:pt>
                <c:pt idx="78">
                  <c:v>0.219999999999999</c:v>
                </c:pt>
                <c:pt idx="79">
                  <c:v>0.20999999999999899</c:v>
                </c:pt>
                <c:pt idx="80">
                  <c:v>0.19999999999999901</c:v>
                </c:pt>
                <c:pt idx="81">
                  <c:v>0.189999999999999</c:v>
                </c:pt>
                <c:pt idx="82">
                  <c:v>0.17999999999999899</c:v>
                </c:pt>
                <c:pt idx="83">
                  <c:v>0.16999999999999901</c:v>
                </c:pt>
                <c:pt idx="84">
                  <c:v>0.159999999999999</c:v>
                </c:pt>
                <c:pt idx="85">
                  <c:v>0.149999999999999</c:v>
                </c:pt>
                <c:pt idx="86">
                  <c:v>0.13999999999999899</c:v>
                </c:pt>
                <c:pt idx="87">
                  <c:v>0.12999999999999901</c:v>
                </c:pt>
                <c:pt idx="88">
                  <c:v>0.119999999999999</c:v>
                </c:pt>
                <c:pt idx="89">
                  <c:v>0.109999999999999</c:v>
                </c:pt>
                <c:pt idx="90">
                  <c:v>9.9999999999999006E-2</c:v>
                </c:pt>
                <c:pt idx="91">
                  <c:v>8.9999999999998997E-2</c:v>
                </c:pt>
                <c:pt idx="92">
                  <c:v>7.9999999999999002E-2</c:v>
                </c:pt>
                <c:pt idx="93">
                  <c:v>6.9999999999998994E-2</c:v>
                </c:pt>
                <c:pt idx="94">
                  <c:v>5.9999999999999103E-2</c:v>
                </c:pt>
                <c:pt idx="95">
                  <c:v>4.9999999999998997E-2</c:v>
                </c:pt>
                <c:pt idx="96">
                  <c:v>3.9999999999999002E-2</c:v>
                </c:pt>
                <c:pt idx="97">
                  <c:v>2.9999999999999E-2</c:v>
                </c:pt>
                <c:pt idx="98">
                  <c:v>1.9999999999999001E-2</c:v>
                </c:pt>
                <c:pt idx="99">
                  <c:v>9.9999999999990097E-3</c:v>
                </c:pt>
                <c:pt idx="100">
                  <c:v>0</c:v>
                </c:pt>
                <c:pt idx="101">
                  <c:v>-0.01</c:v>
                </c:pt>
                <c:pt idx="102">
                  <c:v>-0.02</c:v>
                </c:pt>
                <c:pt idx="103">
                  <c:v>-0.03</c:v>
                </c:pt>
                <c:pt idx="104">
                  <c:v>-0.04</c:v>
                </c:pt>
                <c:pt idx="105">
                  <c:v>-0.05</c:v>
                </c:pt>
                <c:pt idx="106">
                  <c:v>-6.0000000000000102E-2</c:v>
                </c:pt>
                <c:pt idx="107">
                  <c:v>-7.0000000000000104E-2</c:v>
                </c:pt>
                <c:pt idx="108">
                  <c:v>-8.0000000000000099E-2</c:v>
                </c:pt>
                <c:pt idx="109">
                  <c:v>-9.0000000000000094E-2</c:v>
                </c:pt>
                <c:pt idx="110">
                  <c:v>-0.1</c:v>
                </c:pt>
                <c:pt idx="111">
                  <c:v>-0.11</c:v>
                </c:pt>
                <c:pt idx="112">
                  <c:v>-0.12</c:v>
                </c:pt>
                <c:pt idx="113">
                  <c:v>-0.13</c:v>
                </c:pt>
                <c:pt idx="114">
                  <c:v>-0.14000000000000001</c:v>
                </c:pt>
                <c:pt idx="115">
                  <c:v>-0.15</c:v>
                </c:pt>
                <c:pt idx="116">
                  <c:v>-0.16</c:v>
                </c:pt>
                <c:pt idx="117">
                  <c:v>-0.17</c:v>
                </c:pt>
                <c:pt idx="118">
                  <c:v>-0.18</c:v>
                </c:pt>
                <c:pt idx="119">
                  <c:v>-0.19</c:v>
                </c:pt>
                <c:pt idx="120">
                  <c:v>-0.2</c:v>
                </c:pt>
                <c:pt idx="121">
                  <c:v>-0.21</c:v>
                </c:pt>
                <c:pt idx="122">
                  <c:v>-0.22</c:v>
                </c:pt>
                <c:pt idx="123">
                  <c:v>-0.23</c:v>
                </c:pt>
                <c:pt idx="124">
                  <c:v>-0.24</c:v>
                </c:pt>
                <c:pt idx="125">
                  <c:v>-0.25</c:v>
                </c:pt>
                <c:pt idx="126">
                  <c:v>-0.26</c:v>
                </c:pt>
                <c:pt idx="127">
                  <c:v>-0.27</c:v>
                </c:pt>
                <c:pt idx="128">
                  <c:v>-0.28000000000000003</c:v>
                </c:pt>
                <c:pt idx="129">
                  <c:v>-0.28999999999999998</c:v>
                </c:pt>
                <c:pt idx="130">
                  <c:v>-0.3</c:v>
                </c:pt>
                <c:pt idx="131">
                  <c:v>-0.31</c:v>
                </c:pt>
                <c:pt idx="132">
                  <c:v>-0.32</c:v>
                </c:pt>
                <c:pt idx="133">
                  <c:v>-0.33</c:v>
                </c:pt>
                <c:pt idx="134">
                  <c:v>-0.34</c:v>
                </c:pt>
                <c:pt idx="135">
                  <c:v>-0.35</c:v>
                </c:pt>
                <c:pt idx="136">
                  <c:v>-0.36</c:v>
                </c:pt>
                <c:pt idx="137">
                  <c:v>-0.37</c:v>
                </c:pt>
                <c:pt idx="138">
                  <c:v>-0.38</c:v>
                </c:pt>
                <c:pt idx="139">
                  <c:v>-0.39</c:v>
                </c:pt>
                <c:pt idx="140">
                  <c:v>-0.4</c:v>
                </c:pt>
                <c:pt idx="141">
                  <c:v>-0.41</c:v>
                </c:pt>
                <c:pt idx="142">
                  <c:v>-0.42</c:v>
                </c:pt>
                <c:pt idx="143">
                  <c:v>-0.43</c:v>
                </c:pt>
                <c:pt idx="144">
                  <c:v>-0.44</c:v>
                </c:pt>
                <c:pt idx="145">
                  <c:v>-0.45</c:v>
                </c:pt>
                <c:pt idx="146">
                  <c:v>-0.46</c:v>
                </c:pt>
                <c:pt idx="147">
                  <c:v>-0.47</c:v>
                </c:pt>
                <c:pt idx="148">
                  <c:v>-0.48</c:v>
                </c:pt>
                <c:pt idx="149">
                  <c:v>-0.49</c:v>
                </c:pt>
                <c:pt idx="150">
                  <c:v>-0.5</c:v>
                </c:pt>
                <c:pt idx="151">
                  <c:v>-0.51</c:v>
                </c:pt>
                <c:pt idx="152">
                  <c:v>-0.52</c:v>
                </c:pt>
                <c:pt idx="153">
                  <c:v>-0.53</c:v>
                </c:pt>
                <c:pt idx="154">
                  <c:v>-0.54</c:v>
                </c:pt>
                <c:pt idx="155">
                  <c:v>-0.55000000000000004</c:v>
                </c:pt>
                <c:pt idx="156">
                  <c:v>-0.56000000000000005</c:v>
                </c:pt>
                <c:pt idx="157">
                  <c:v>-0.56999999999999995</c:v>
                </c:pt>
                <c:pt idx="158">
                  <c:v>-0.57999999999999996</c:v>
                </c:pt>
                <c:pt idx="159">
                  <c:v>-0.59</c:v>
                </c:pt>
                <c:pt idx="160">
                  <c:v>-0.6</c:v>
                </c:pt>
                <c:pt idx="161">
                  <c:v>-0.61</c:v>
                </c:pt>
                <c:pt idx="162">
                  <c:v>-0.62</c:v>
                </c:pt>
                <c:pt idx="163">
                  <c:v>-0.63</c:v>
                </c:pt>
                <c:pt idx="164">
                  <c:v>-0.64</c:v>
                </c:pt>
                <c:pt idx="165">
                  <c:v>-0.65</c:v>
                </c:pt>
                <c:pt idx="166">
                  <c:v>-0.66</c:v>
                </c:pt>
                <c:pt idx="167">
                  <c:v>-0.67</c:v>
                </c:pt>
                <c:pt idx="168">
                  <c:v>-0.68</c:v>
                </c:pt>
                <c:pt idx="169">
                  <c:v>-0.69</c:v>
                </c:pt>
                <c:pt idx="170">
                  <c:v>-0.7</c:v>
                </c:pt>
                <c:pt idx="171">
                  <c:v>-0.71</c:v>
                </c:pt>
                <c:pt idx="172">
                  <c:v>-0.72</c:v>
                </c:pt>
                <c:pt idx="173">
                  <c:v>-0.73</c:v>
                </c:pt>
                <c:pt idx="174">
                  <c:v>-0.74</c:v>
                </c:pt>
                <c:pt idx="175">
                  <c:v>-0.75</c:v>
                </c:pt>
                <c:pt idx="176">
                  <c:v>-0.76</c:v>
                </c:pt>
                <c:pt idx="177">
                  <c:v>-0.77</c:v>
                </c:pt>
                <c:pt idx="178">
                  <c:v>-0.78</c:v>
                </c:pt>
                <c:pt idx="179">
                  <c:v>-0.79</c:v>
                </c:pt>
                <c:pt idx="180">
                  <c:v>-0.8</c:v>
                </c:pt>
                <c:pt idx="181">
                  <c:v>-0.81</c:v>
                </c:pt>
                <c:pt idx="182">
                  <c:v>-0.82</c:v>
                </c:pt>
                <c:pt idx="183">
                  <c:v>-0.83</c:v>
                </c:pt>
                <c:pt idx="184">
                  <c:v>-0.84</c:v>
                </c:pt>
                <c:pt idx="185">
                  <c:v>-0.85</c:v>
                </c:pt>
                <c:pt idx="186">
                  <c:v>-0.86</c:v>
                </c:pt>
                <c:pt idx="187">
                  <c:v>-0.87</c:v>
                </c:pt>
                <c:pt idx="188">
                  <c:v>-0.88</c:v>
                </c:pt>
                <c:pt idx="189">
                  <c:v>-0.89</c:v>
                </c:pt>
                <c:pt idx="190">
                  <c:v>-0.9</c:v>
                </c:pt>
                <c:pt idx="191">
                  <c:v>-0.91</c:v>
                </c:pt>
                <c:pt idx="192">
                  <c:v>-0.92</c:v>
                </c:pt>
                <c:pt idx="193">
                  <c:v>-0.93</c:v>
                </c:pt>
                <c:pt idx="194">
                  <c:v>-0.94</c:v>
                </c:pt>
                <c:pt idx="195">
                  <c:v>-0.95</c:v>
                </c:pt>
                <c:pt idx="196">
                  <c:v>-0.96</c:v>
                </c:pt>
                <c:pt idx="197">
                  <c:v>-0.97</c:v>
                </c:pt>
                <c:pt idx="198">
                  <c:v>-0.98</c:v>
                </c:pt>
                <c:pt idx="199">
                  <c:v>-0.99</c:v>
                </c:pt>
                <c:pt idx="200">
                  <c:v>-1</c:v>
                </c:pt>
                <c:pt idx="201">
                  <c:v>-1.01</c:v>
                </c:pt>
                <c:pt idx="202">
                  <c:v>-1.02</c:v>
                </c:pt>
                <c:pt idx="203">
                  <c:v>-1.03</c:v>
                </c:pt>
                <c:pt idx="204">
                  <c:v>-1.04</c:v>
                </c:pt>
                <c:pt idx="205">
                  <c:v>-1.05</c:v>
                </c:pt>
                <c:pt idx="206">
                  <c:v>-1.06</c:v>
                </c:pt>
                <c:pt idx="207">
                  <c:v>-1.07</c:v>
                </c:pt>
                <c:pt idx="208">
                  <c:v>-1.08</c:v>
                </c:pt>
                <c:pt idx="209">
                  <c:v>-1.0900000000000001</c:v>
                </c:pt>
                <c:pt idx="210">
                  <c:v>-1.1000000000000001</c:v>
                </c:pt>
                <c:pt idx="211">
                  <c:v>-1.1100000000000001</c:v>
                </c:pt>
                <c:pt idx="212">
                  <c:v>-1.1200000000000001</c:v>
                </c:pt>
                <c:pt idx="213">
                  <c:v>-1.1299999999999999</c:v>
                </c:pt>
                <c:pt idx="214">
                  <c:v>-1.1399999999999999</c:v>
                </c:pt>
                <c:pt idx="215">
                  <c:v>-1.1499999999999999</c:v>
                </c:pt>
                <c:pt idx="216">
                  <c:v>-1.1599999999999999</c:v>
                </c:pt>
                <c:pt idx="217">
                  <c:v>-1.17</c:v>
                </c:pt>
                <c:pt idx="218">
                  <c:v>-1.18</c:v>
                </c:pt>
                <c:pt idx="219">
                  <c:v>-1.19</c:v>
                </c:pt>
                <c:pt idx="220">
                  <c:v>-1.2</c:v>
                </c:pt>
                <c:pt idx="221">
                  <c:v>-1.21</c:v>
                </c:pt>
                <c:pt idx="222">
                  <c:v>-1.22</c:v>
                </c:pt>
                <c:pt idx="223">
                  <c:v>-1.23</c:v>
                </c:pt>
                <c:pt idx="224">
                  <c:v>-1.24</c:v>
                </c:pt>
                <c:pt idx="225">
                  <c:v>-1.25</c:v>
                </c:pt>
                <c:pt idx="226">
                  <c:v>-1.26</c:v>
                </c:pt>
                <c:pt idx="227">
                  <c:v>-1.27</c:v>
                </c:pt>
                <c:pt idx="228">
                  <c:v>-1.28</c:v>
                </c:pt>
                <c:pt idx="229">
                  <c:v>-1.29</c:v>
                </c:pt>
                <c:pt idx="230">
                  <c:v>-1.3</c:v>
                </c:pt>
                <c:pt idx="231">
                  <c:v>-1.31</c:v>
                </c:pt>
                <c:pt idx="232">
                  <c:v>-1.32</c:v>
                </c:pt>
                <c:pt idx="233">
                  <c:v>-1.33</c:v>
                </c:pt>
                <c:pt idx="234">
                  <c:v>-1.34</c:v>
                </c:pt>
                <c:pt idx="235">
                  <c:v>-1.35</c:v>
                </c:pt>
                <c:pt idx="236">
                  <c:v>-1.36</c:v>
                </c:pt>
                <c:pt idx="237">
                  <c:v>-1.37</c:v>
                </c:pt>
                <c:pt idx="238">
                  <c:v>-1.38</c:v>
                </c:pt>
                <c:pt idx="239">
                  <c:v>-1.39</c:v>
                </c:pt>
                <c:pt idx="240">
                  <c:v>-1.4</c:v>
                </c:pt>
                <c:pt idx="241">
                  <c:v>-1.41</c:v>
                </c:pt>
                <c:pt idx="242">
                  <c:v>-1.42</c:v>
                </c:pt>
                <c:pt idx="243">
                  <c:v>-1.43</c:v>
                </c:pt>
                <c:pt idx="244">
                  <c:v>-1.44</c:v>
                </c:pt>
                <c:pt idx="245">
                  <c:v>-1.45</c:v>
                </c:pt>
                <c:pt idx="246">
                  <c:v>-1.46</c:v>
                </c:pt>
                <c:pt idx="247">
                  <c:v>-1.47</c:v>
                </c:pt>
                <c:pt idx="248">
                  <c:v>-1.48</c:v>
                </c:pt>
                <c:pt idx="249">
                  <c:v>-1.49</c:v>
                </c:pt>
                <c:pt idx="250">
                  <c:v>-1.5</c:v>
                </c:pt>
                <c:pt idx="251">
                  <c:v>-1.51</c:v>
                </c:pt>
                <c:pt idx="252">
                  <c:v>-1.52</c:v>
                </c:pt>
                <c:pt idx="253">
                  <c:v>-1.53</c:v>
                </c:pt>
                <c:pt idx="254">
                  <c:v>-1.54</c:v>
                </c:pt>
                <c:pt idx="255">
                  <c:v>-1.55</c:v>
                </c:pt>
                <c:pt idx="256">
                  <c:v>-1.56</c:v>
                </c:pt>
                <c:pt idx="257">
                  <c:v>-1.57</c:v>
                </c:pt>
                <c:pt idx="258">
                  <c:v>-1.58</c:v>
                </c:pt>
                <c:pt idx="259">
                  <c:v>-1.59</c:v>
                </c:pt>
                <c:pt idx="260">
                  <c:v>-1.6</c:v>
                </c:pt>
                <c:pt idx="261">
                  <c:v>-1.61</c:v>
                </c:pt>
                <c:pt idx="262">
                  <c:v>-1.62</c:v>
                </c:pt>
                <c:pt idx="263">
                  <c:v>-1.63</c:v>
                </c:pt>
                <c:pt idx="264">
                  <c:v>-1.64</c:v>
                </c:pt>
                <c:pt idx="265">
                  <c:v>-1.65</c:v>
                </c:pt>
                <c:pt idx="266">
                  <c:v>-1.66</c:v>
                </c:pt>
                <c:pt idx="267">
                  <c:v>-1.67</c:v>
                </c:pt>
                <c:pt idx="268">
                  <c:v>-1.68</c:v>
                </c:pt>
                <c:pt idx="269">
                  <c:v>-1.69</c:v>
                </c:pt>
                <c:pt idx="270">
                  <c:v>-1.7</c:v>
                </c:pt>
                <c:pt idx="271">
                  <c:v>-1.71</c:v>
                </c:pt>
                <c:pt idx="272">
                  <c:v>-1.72</c:v>
                </c:pt>
                <c:pt idx="273">
                  <c:v>-1.73</c:v>
                </c:pt>
                <c:pt idx="274">
                  <c:v>-1.74</c:v>
                </c:pt>
                <c:pt idx="275">
                  <c:v>-1.75</c:v>
                </c:pt>
                <c:pt idx="276">
                  <c:v>-1.76</c:v>
                </c:pt>
                <c:pt idx="277">
                  <c:v>-1.77</c:v>
                </c:pt>
                <c:pt idx="278">
                  <c:v>-1.78</c:v>
                </c:pt>
                <c:pt idx="279">
                  <c:v>-1.79</c:v>
                </c:pt>
                <c:pt idx="280">
                  <c:v>-1.8</c:v>
                </c:pt>
                <c:pt idx="281">
                  <c:v>-1.81</c:v>
                </c:pt>
                <c:pt idx="282">
                  <c:v>-1.82</c:v>
                </c:pt>
                <c:pt idx="283">
                  <c:v>-1.83</c:v>
                </c:pt>
                <c:pt idx="284">
                  <c:v>-1.84</c:v>
                </c:pt>
                <c:pt idx="285">
                  <c:v>-1.85</c:v>
                </c:pt>
                <c:pt idx="286">
                  <c:v>-1.86</c:v>
                </c:pt>
                <c:pt idx="287">
                  <c:v>-1.87</c:v>
                </c:pt>
                <c:pt idx="288">
                  <c:v>-1.88</c:v>
                </c:pt>
                <c:pt idx="289">
                  <c:v>-1.89</c:v>
                </c:pt>
                <c:pt idx="290">
                  <c:v>-1.9</c:v>
                </c:pt>
                <c:pt idx="291">
                  <c:v>-1.91</c:v>
                </c:pt>
                <c:pt idx="292">
                  <c:v>-1.92</c:v>
                </c:pt>
                <c:pt idx="293">
                  <c:v>-1.93</c:v>
                </c:pt>
                <c:pt idx="294">
                  <c:v>-1.94</c:v>
                </c:pt>
                <c:pt idx="295">
                  <c:v>-1.95</c:v>
                </c:pt>
                <c:pt idx="296">
                  <c:v>-1.96</c:v>
                </c:pt>
                <c:pt idx="297">
                  <c:v>-1.97</c:v>
                </c:pt>
                <c:pt idx="298">
                  <c:v>-1.98</c:v>
                </c:pt>
                <c:pt idx="299">
                  <c:v>-1.99</c:v>
                </c:pt>
                <c:pt idx="300">
                  <c:v>-2</c:v>
                </c:pt>
              </c:numCache>
            </c:numRef>
          </c:xVal>
          <c:yVal>
            <c:numRef>
              <c:f>Sheet1!$F$17:$F$317</c:f>
              <c:numCache>
                <c:formatCode>0.00E+00</c:formatCode>
                <c:ptCount val="301"/>
                <c:pt idx="0">
                  <c:v>0.20068879999999409</c:v>
                </c:pt>
                <c:pt idx="1">
                  <c:v>0.20068879999999281</c:v>
                </c:pt>
                <c:pt idx="2">
                  <c:v>0.20068879999999126</c:v>
                </c:pt>
                <c:pt idx="3">
                  <c:v>0.20068879999998937</c:v>
                </c:pt>
                <c:pt idx="4">
                  <c:v>0.20068879999998709</c:v>
                </c:pt>
                <c:pt idx="5">
                  <c:v>0.20068879999998432</c:v>
                </c:pt>
                <c:pt idx="6">
                  <c:v>0.20068879999998096</c:v>
                </c:pt>
                <c:pt idx="7">
                  <c:v>0.20068879999997688</c:v>
                </c:pt>
                <c:pt idx="8">
                  <c:v>0.20068879999997191</c:v>
                </c:pt>
                <c:pt idx="9">
                  <c:v>0.20068879999996586</c:v>
                </c:pt>
                <c:pt idx="10">
                  <c:v>0.20068879999995851</c:v>
                </c:pt>
                <c:pt idx="11">
                  <c:v>0.20068879999994957</c:v>
                </c:pt>
                <c:pt idx="12">
                  <c:v>0.20068879999993877</c:v>
                </c:pt>
                <c:pt idx="13">
                  <c:v>0.20068879999992562</c:v>
                </c:pt>
                <c:pt idx="14">
                  <c:v>0.2006887999999096</c:v>
                </c:pt>
                <c:pt idx="15">
                  <c:v>0.2006887999998902</c:v>
                </c:pt>
                <c:pt idx="16">
                  <c:v>0.20068879999986658</c:v>
                </c:pt>
                <c:pt idx="17">
                  <c:v>0.20068879999983791</c:v>
                </c:pt>
                <c:pt idx="18">
                  <c:v>0.20068879999980307</c:v>
                </c:pt>
                <c:pt idx="19">
                  <c:v>0.20068879999976069</c:v>
                </c:pt>
                <c:pt idx="20">
                  <c:v>0.20068879999970926</c:v>
                </c:pt>
                <c:pt idx="21">
                  <c:v>0.20068879999964676</c:v>
                </c:pt>
                <c:pt idx="22">
                  <c:v>0.20068879999957084</c:v>
                </c:pt>
                <c:pt idx="23">
                  <c:v>0.20068879999947856</c:v>
                </c:pt>
                <c:pt idx="24">
                  <c:v>0.20068879999936648</c:v>
                </c:pt>
                <c:pt idx="25">
                  <c:v>0.20068879999923028</c:v>
                </c:pt>
                <c:pt idx="26">
                  <c:v>0.20068879999906483</c:v>
                </c:pt>
                <c:pt idx="27">
                  <c:v>0.20068879999886383</c:v>
                </c:pt>
                <c:pt idx="28">
                  <c:v>0.2006887999986196</c:v>
                </c:pt>
                <c:pt idx="29">
                  <c:v>0.20068879999832284</c:v>
                </c:pt>
                <c:pt idx="30">
                  <c:v>0.20068879999796227</c:v>
                </c:pt>
                <c:pt idx="31">
                  <c:v>0.20068879999752426</c:v>
                </c:pt>
                <c:pt idx="32">
                  <c:v>0.20068879999699202</c:v>
                </c:pt>
                <c:pt idx="33">
                  <c:v>0.2006887999963454</c:v>
                </c:pt>
                <c:pt idx="34">
                  <c:v>0.2006887999955598</c:v>
                </c:pt>
                <c:pt idx="35">
                  <c:v>0.20068879999460529</c:v>
                </c:pt>
                <c:pt idx="36">
                  <c:v>0.2006887999934456</c:v>
                </c:pt>
                <c:pt idx="37">
                  <c:v>0.20068879999203665</c:v>
                </c:pt>
                <c:pt idx="38">
                  <c:v>0.20068879999032482</c:v>
                </c:pt>
                <c:pt idx="39">
                  <c:v>0.20068879998824496</c:v>
                </c:pt>
                <c:pt idx="40">
                  <c:v>0.20068879998571801</c:v>
                </c:pt>
                <c:pt idx="41">
                  <c:v>0.20068879998264783</c:v>
                </c:pt>
                <c:pt idx="42">
                  <c:v>0.2006887999789177</c:v>
                </c:pt>
                <c:pt idx="43">
                  <c:v>0.20068879997438571</c:v>
                </c:pt>
                <c:pt idx="44">
                  <c:v>0.20068879996887948</c:v>
                </c:pt>
                <c:pt idx="45">
                  <c:v>0.20068879996218961</c:v>
                </c:pt>
                <c:pt idx="46">
                  <c:v>0.20068879995406164</c:v>
                </c:pt>
                <c:pt idx="47">
                  <c:v>0.20068879994418637</c:v>
                </c:pt>
                <c:pt idx="48">
                  <c:v>0.2006887999321883</c:v>
                </c:pt>
                <c:pt idx="49">
                  <c:v>0.20068879991761102</c:v>
                </c:pt>
                <c:pt idx="50">
                  <c:v>0.2006887998999001</c:v>
                </c:pt>
                <c:pt idx="51">
                  <c:v>0.20068879987838198</c:v>
                </c:pt>
                <c:pt idx="52">
                  <c:v>0.20068879985223811</c:v>
                </c:pt>
                <c:pt idx="53">
                  <c:v>0.20068879982047419</c:v>
                </c:pt>
                <c:pt idx="54">
                  <c:v>0.20068879978188209</c:v>
                </c:pt>
                <c:pt idx="55">
                  <c:v>0.20068879973499396</c:v>
                </c:pt>
                <c:pt idx="56">
                  <c:v>0.20068879967802639</c:v>
                </c:pt>
                <c:pt idx="57">
                  <c:v>0.20068879960881275</c:v>
                </c:pt>
                <c:pt idx="58">
                  <c:v>0.20068879952472043</c:v>
                </c:pt>
                <c:pt idx="59">
                  <c:v>0.20068879942255105</c:v>
                </c:pt>
                <c:pt idx="60">
                  <c:v>0.20068879929841862</c:v>
                </c:pt>
                <c:pt idx="61">
                  <c:v>0.20068879914760182</c:v>
                </c:pt>
                <c:pt idx="62">
                  <c:v>0.20068879896436442</c:v>
                </c:pt>
                <c:pt idx="63">
                  <c:v>0.20068879874173706</c:v>
                </c:pt>
                <c:pt idx="64">
                  <c:v>0.20068879847125212</c:v>
                </c:pt>
                <c:pt idx="65">
                  <c:v>0.20068879814262192</c:v>
                </c:pt>
                <c:pt idx="66">
                  <c:v>0.20068879774334705</c:v>
                </c:pt>
                <c:pt idx="67">
                  <c:v>0.20068879725824137</c:v>
                </c:pt>
                <c:pt idx="68">
                  <c:v>0.20068879666885397</c:v>
                </c:pt>
                <c:pt idx="69">
                  <c:v>0.20068879595276778</c:v>
                </c:pt>
                <c:pt idx="70">
                  <c:v>0.20068879508274676</c:v>
                </c:pt>
                <c:pt idx="71">
                  <c:v>0.20068879402569995</c:v>
                </c:pt>
                <c:pt idx="72">
                  <c:v>0.20068879274142307</c:v>
                </c:pt>
                <c:pt idx="73">
                  <c:v>0.20068879118106914</c:v>
                </c:pt>
                <c:pt idx="74">
                  <c:v>0.20068878928529071</c:v>
                </c:pt>
                <c:pt idx="75">
                  <c:v>0.20068878698198259</c:v>
                </c:pt>
                <c:pt idx="76">
                  <c:v>0.20068878418353936</c:v>
                </c:pt>
                <c:pt idx="77">
                  <c:v>0.20068878078352334</c:v>
                </c:pt>
                <c:pt idx="78">
                  <c:v>0.2006887766526162</c:v>
                </c:pt>
                <c:pt idx="79">
                  <c:v>0.20068877163370044</c:v>
                </c:pt>
                <c:pt idx="80">
                  <c:v>0.20068876553588358</c:v>
                </c:pt>
                <c:pt idx="81">
                  <c:v>0.20068875812723733</c:v>
                </c:pt>
                <c:pt idx="82">
                  <c:v>0.20068874912597651</c:v>
                </c:pt>
                <c:pt idx="83">
                  <c:v>0.20068873818974145</c:v>
                </c:pt>
                <c:pt idx="84">
                  <c:v>0.20068872490257603</c:v>
                </c:pt>
                <c:pt idx="85">
                  <c:v>0.20068870875910738</c:v>
                </c:pt>
                <c:pt idx="86">
                  <c:v>0.20068868914532353</c:v>
                </c:pt>
                <c:pt idx="87">
                  <c:v>0.20068866531522003</c:v>
                </c:pt>
                <c:pt idx="88">
                  <c:v>0.20068863636242512</c:v>
                </c:pt>
                <c:pt idx="89">
                  <c:v>0.20068860118572607</c:v>
                </c:pt>
                <c:pt idx="90">
                  <c:v>0.20068855844718406</c:v>
                </c:pt>
                <c:pt idx="91">
                  <c:v>0.20068850652124512</c:v>
                </c:pt>
                <c:pt idx="92">
                  <c:v>0.20068844343291128</c:v>
                </c:pt>
                <c:pt idx="93">
                  <c:v>0.20068836678261973</c:v>
                </c:pt>
                <c:pt idx="94">
                  <c:v>0.20068827365497291</c:v>
                </c:pt>
                <c:pt idx="95">
                  <c:v>0.20068816050784707</c:v>
                </c:pt>
                <c:pt idx="96">
                  <c:v>0.20068802303766131</c:v>
                </c:pt>
                <c:pt idx="97">
                  <c:v>0.20068785601568079</c:v>
                </c:pt>
                <c:pt idx="98">
                  <c:v>0.20068765308912678</c:v>
                </c:pt>
                <c:pt idx="99">
                  <c:v>0.20068740653952588</c:v>
                </c:pt>
                <c:pt idx="100">
                  <c:v>0.20068710698910341</c:v>
                </c:pt>
                <c:pt idx="101">
                  <c:v>0.20068674304404849</c:v>
                </c:pt>
                <c:pt idx="102">
                  <c:v>0.20068630086107289</c:v>
                </c:pt>
                <c:pt idx="103">
                  <c:v>0.20068576362076682</c:v>
                </c:pt>
                <c:pt idx="104">
                  <c:v>0.20068511088770113</c:v>
                </c:pt>
                <c:pt idx="105">
                  <c:v>0.20068431783291169</c:v>
                </c:pt>
                <c:pt idx="106">
                  <c:v>0.20068335428915099</c:v>
                </c:pt>
                <c:pt idx="107">
                  <c:v>0.20068218360291701</c:v>
                </c:pt>
                <c:pt idx="108">
                  <c:v>0.20068076123950634</c:v>
                </c:pt>
                <c:pt idx="109">
                  <c:v>0.20067903308790688</c:v>
                </c:pt>
                <c:pt idx="110">
                  <c:v>0.20067693340086587</c:v>
                </c:pt>
                <c:pt idx="111">
                  <c:v>0.20067438229150103</c:v>
                </c:pt>
                <c:pt idx="112">
                  <c:v>0.20067128269082371</c:v>
                </c:pt>
                <c:pt idx="113">
                  <c:v>0.20066751664983778</c:v>
                </c:pt>
                <c:pt idx="114">
                  <c:v>0.20066294084465941</c:v>
                </c:pt>
                <c:pt idx="115">
                  <c:v>0.20065738111235662</c:v>
                </c:pt>
                <c:pt idx="116">
                  <c:v>0.20065062580770557</c:v>
                </c:pt>
                <c:pt idx="117">
                  <c:v>0.20064241772527702</c:v>
                </c:pt>
                <c:pt idx="118">
                  <c:v>0.2006324442753154</c:v>
                </c:pt>
                <c:pt idx="119">
                  <c:v>0.20062032553341921</c:v>
                </c:pt>
                <c:pt idx="120">
                  <c:v>0.20060559970016281</c:v>
                </c:pt>
                <c:pt idx="121">
                  <c:v>0.20058770540386614</c:v>
                </c:pt>
                <c:pt idx="122">
                  <c:v>0.20056596015315176</c:v>
                </c:pt>
                <c:pt idx="123">
                  <c:v>0.20053953408992664</c:v>
                </c:pt>
                <c:pt idx="124">
                  <c:v>0.20050741800063926</c:v>
                </c:pt>
                <c:pt idx="125">
                  <c:v>0.20046838430467293</c:v>
                </c:pt>
                <c:pt idx="126">
                  <c:v>0.20042093944142728</c:v>
                </c:pt>
                <c:pt idx="127">
                  <c:v>0.20036326570630825</c:v>
                </c:pt>
                <c:pt idx="128">
                  <c:v>0.20029315012001991</c:v>
                </c:pt>
                <c:pt idx="129">
                  <c:v>0.20020789732838079</c:v>
                </c:pt>
                <c:pt idx="130">
                  <c:v>0.20010422278600257</c:v>
                </c:pt>
                <c:pt idx="131">
                  <c:v>0.19997812152980352</c:v>
                </c:pt>
                <c:pt idx="132">
                  <c:v>0.19982470663557655</c:v>
                </c:pt>
                <c:pt idx="133">
                  <c:v>0.19963800989084038</c:v>
                </c:pt>
                <c:pt idx="134">
                  <c:v>0.19941073520229594</c:v>
                </c:pt>
                <c:pt idx="135">
                  <c:v>0.19913395264619702</c:v>
                </c:pt>
                <c:pt idx="136">
                  <c:v>0.19879671768550586</c:v>
                </c:pt>
                <c:pt idx="137">
                  <c:v>0.19838559569627448</c:v>
                </c:pt>
                <c:pt idx="138">
                  <c:v>0.19788406630473415</c:v>
                </c:pt>
                <c:pt idx="139">
                  <c:v>0.19727177485437825</c:v>
                </c:pt>
                <c:pt idx="140">
                  <c:v>0.19652358935532208</c:v>
                </c:pt>
                <c:pt idx="141">
                  <c:v>0.19560841043958627</c:v>
                </c:pt>
                <c:pt idx="142">
                  <c:v>0.19448766950612101</c:v>
                </c:pt>
                <c:pt idx="143">
                  <c:v>0.19311343766032946</c:v>
                </c:pt>
                <c:pt idx="144">
                  <c:v>0.19142605831634546</c:v>
                </c:pt>
                <c:pt idx="145">
                  <c:v>0.189351215842574</c:v>
                </c:pt>
                <c:pt idx="146">
                  <c:v>0.18679637354822831</c:v>
                </c:pt>
                <c:pt idx="147">
                  <c:v>0.18364657809468674</c:v>
                </c:pt>
                <c:pt idx="148">
                  <c:v>0.17975976932704107</c:v>
                </c:pt>
                <c:pt idx="149">
                  <c:v>0.17496200750950142</c:v>
                </c:pt>
                <c:pt idx="150">
                  <c:v>0.16904350336811999</c:v>
                </c:pt>
                <c:pt idx="151">
                  <c:v>0.16175707883769097</c:v>
                </c:pt>
                <c:pt idx="152">
                  <c:v>0.15282171339049613</c:v>
                </c:pt>
                <c:pt idx="153">
                  <c:v>0.14193499054581729</c:v>
                </c:pt>
                <c:pt idx="154">
                  <c:v>0.12879904704730144</c:v>
                </c:pt>
                <c:pt idx="155">
                  <c:v>0.11316399779691924</c:v>
                </c:pt>
                <c:pt idx="156">
                  <c:v>9.48892409060723E-2</c:v>
                </c:pt>
                <c:pt idx="157">
                  <c:v>7.4015330028309859E-2</c:v>
                </c:pt>
                <c:pt idx="158">
                  <c:v>5.0828179650427796E-2</c:v>
                </c:pt>
                <c:pt idx="159">
                  <c:v>2.5888377452296128E-2</c:v>
                </c:pt>
                <c:pt idx="160">
                  <c:v>0</c:v>
                </c:pt>
                <c:pt idx="161">
                  <c:v>-2.5888377452296128E-2</c:v>
                </c:pt>
                <c:pt idx="162">
                  <c:v>-5.0828179650427803E-2</c:v>
                </c:pt>
                <c:pt idx="163">
                  <c:v>-7.4015330028309859E-2</c:v>
                </c:pt>
                <c:pt idx="164">
                  <c:v>-9.4889240906072536E-2</c:v>
                </c:pt>
                <c:pt idx="165">
                  <c:v>-0.11316399779691941</c:v>
                </c:pt>
                <c:pt idx="166">
                  <c:v>-0.12879904704730163</c:v>
                </c:pt>
                <c:pt idx="167">
                  <c:v>-0.14193499054581743</c:v>
                </c:pt>
                <c:pt idx="168">
                  <c:v>-0.15282171339049624</c:v>
                </c:pt>
                <c:pt idx="169">
                  <c:v>-0.16175707883769097</c:v>
                </c:pt>
                <c:pt idx="170">
                  <c:v>-0.16904350336811999</c:v>
                </c:pt>
                <c:pt idx="171">
                  <c:v>-0.17496200750950139</c:v>
                </c:pt>
                <c:pt idx="172">
                  <c:v>-0.17975976932704107</c:v>
                </c:pt>
                <c:pt idx="173">
                  <c:v>-0.18364657809468674</c:v>
                </c:pt>
                <c:pt idx="174">
                  <c:v>-0.18679637354822837</c:v>
                </c:pt>
                <c:pt idx="175">
                  <c:v>-0.18935121584257397</c:v>
                </c:pt>
                <c:pt idx="176">
                  <c:v>-0.19142605831634546</c:v>
                </c:pt>
                <c:pt idx="177">
                  <c:v>-0.19311343766032948</c:v>
                </c:pt>
                <c:pt idx="178">
                  <c:v>-0.19448766950612104</c:v>
                </c:pt>
                <c:pt idx="179">
                  <c:v>-0.19560841043958627</c:v>
                </c:pt>
                <c:pt idx="180">
                  <c:v>-0.19652358935532208</c:v>
                </c:pt>
                <c:pt idx="181">
                  <c:v>-0.19727177485437827</c:v>
                </c:pt>
                <c:pt idx="182">
                  <c:v>-0.19788406630473418</c:v>
                </c:pt>
                <c:pt idx="183">
                  <c:v>-0.19838559569627448</c:v>
                </c:pt>
                <c:pt idx="184">
                  <c:v>-0.19879671768550586</c:v>
                </c:pt>
                <c:pt idx="185">
                  <c:v>-0.19913395264619702</c:v>
                </c:pt>
                <c:pt idx="186">
                  <c:v>-0.19941073520229591</c:v>
                </c:pt>
                <c:pt idx="187">
                  <c:v>-0.19963800989084041</c:v>
                </c:pt>
                <c:pt idx="188">
                  <c:v>-0.19982470663557655</c:v>
                </c:pt>
                <c:pt idx="189">
                  <c:v>-0.19997812152980352</c:v>
                </c:pt>
                <c:pt idx="190">
                  <c:v>-0.20010422278600262</c:v>
                </c:pt>
                <c:pt idx="191">
                  <c:v>-0.20020789732838079</c:v>
                </c:pt>
                <c:pt idx="192">
                  <c:v>-0.20029315012001991</c:v>
                </c:pt>
                <c:pt idx="193">
                  <c:v>-0.20036326570630822</c:v>
                </c:pt>
                <c:pt idx="194">
                  <c:v>-0.20042093944142728</c:v>
                </c:pt>
                <c:pt idx="195">
                  <c:v>-0.20046838430467298</c:v>
                </c:pt>
                <c:pt idx="196">
                  <c:v>-0.20050741800063929</c:v>
                </c:pt>
                <c:pt idx="197">
                  <c:v>-0.20053953408992664</c:v>
                </c:pt>
                <c:pt idx="198">
                  <c:v>-0.20056596015315176</c:v>
                </c:pt>
                <c:pt idx="199">
                  <c:v>-0.20058770540386614</c:v>
                </c:pt>
                <c:pt idx="200">
                  <c:v>-0.20060559970016281</c:v>
                </c:pt>
                <c:pt idx="201">
                  <c:v>-0.20062032553341921</c:v>
                </c:pt>
                <c:pt idx="202">
                  <c:v>-0.2006324442753154</c:v>
                </c:pt>
                <c:pt idx="203">
                  <c:v>-0.20064241772527702</c:v>
                </c:pt>
                <c:pt idx="204">
                  <c:v>-0.20065062580770557</c:v>
                </c:pt>
                <c:pt idx="205">
                  <c:v>-0.20065738111235659</c:v>
                </c:pt>
                <c:pt idx="206">
                  <c:v>-0.20066294084465941</c:v>
                </c:pt>
                <c:pt idx="207">
                  <c:v>-0.20066751664983781</c:v>
                </c:pt>
                <c:pt idx="208">
                  <c:v>-0.20067128269082374</c:v>
                </c:pt>
                <c:pt idx="209">
                  <c:v>-0.20067438229150106</c:v>
                </c:pt>
                <c:pt idx="210">
                  <c:v>-0.20067693340086587</c:v>
                </c:pt>
                <c:pt idx="211">
                  <c:v>-0.20067903308790688</c:v>
                </c:pt>
                <c:pt idx="212">
                  <c:v>-0.20068076123950634</c:v>
                </c:pt>
                <c:pt idx="213">
                  <c:v>-0.20068218360291701</c:v>
                </c:pt>
                <c:pt idx="214">
                  <c:v>-0.20068335428915099</c:v>
                </c:pt>
                <c:pt idx="215">
                  <c:v>-0.20068431783291169</c:v>
                </c:pt>
                <c:pt idx="216">
                  <c:v>-0.20068511088770113</c:v>
                </c:pt>
                <c:pt idx="217">
                  <c:v>-0.20068576362076679</c:v>
                </c:pt>
                <c:pt idx="218">
                  <c:v>-0.20068630086107289</c:v>
                </c:pt>
                <c:pt idx="219">
                  <c:v>-0.20068674304404849</c:v>
                </c:pt>
                <c:pt idx="220">
                  <c:v>-0.20068710698910341</c:v>
                </c:pt>
                <c:pt idx="221">
                  <c:v>-0.20068740653952585</c:v>
                </c:pt>
                <c:pt idx="222">
                  <c:v>-0.20068765308912678</c:v>
                </c:pt>
                <c:pt idx="223">
                  <c:v>-0.20068785601568079</c:v>
                </c:pt>
                <c:pt idx="224">
                  <c:v>-0.20068802303766128</c:v>
                </c:pt>
                <c:pt idx="225">
                  <c:v>-0.20068816050784707</c:v>
                </c:pt>
                <c:pt idx="226">
                  <c:v>-0.20068827365497291</c:v>
                </c:pt>
                <c:pt idx="227">
                  <c:v>-0.20068836678261973</c:v>
                </c:pt>
                <c:pt idx="228">
                  <c:v>-0.20068844343291128</c:v>
                </c:pt>
                <c:pt idx="229">
                  <c:v>-0.20068850652124512</c:v>
                </c:pt>
                <c:pt idx="230">
                  <c:v>-0.20068855844718406</c:v>
                </c:pt>
                <c:pt idx="231">
                  <c:v>-0.2006886011857261</c:v>
                </c:pt>
                <c:pt idx="232">
                  <c:v>-0.20068863636242515</c:v>
                </c:pt>
                <c:pt idx="233">
                  <c:v>-0.20068866531522003</c:v>
                </c:pt>
                <c:pt idx="234">
                  <c:v>-0.20068868914532356</c:v>
                </c:pt>
                <c:pt idx="235">
                  <c:v>-0.20068870875910735</c:v>
                </c:pt>
                <c:pt idx="236">
                  <c:v>-0.20068872490257603</c:v>
                </c:pt>
                <c:pt idx="237">
                  <c:v>-0.20068873818974145</c:v>
                </c:pt>
                <c:pt idx="238">
                  <c:v>-0.20068874912597653</c:v>
                </c:pt>
                <c:pt idx="239">
                  <c:v>-0.20068875812723733</c:v>
                </c:pt>
                <c:pt idx="240">
                  <c:v>-0.20068876553588355</c:v>
                </c:pt>
                <c:pt idx="241">
                  <c:v>-0.20068877163370044</c:v>
                </c:pt>
                <c:pt idx="242">
                  <c:v>-0.2006887766526162</c:v>
                </c:pt>
                <c:pt idx="243">
                  <c:v>-0.20068878078352334</c:v>
                </c:pt>
                <c:pt idx="244">
                  <c:v>-0.20068878418353936</c:v>
                </c:pt>
                <c:pt idx="245">
                  <c:v>-0.20068878698198256</c:v>
                </c:pt>
                <c:pt idx="246">
                  <c:v>-0.20068878928529071</c:v>
                </c:pt>
                <c:pt idx="247">
                  <c:v>-0.20068879118106911</c:v>
                </c:pt>
                <c:pt idx="248">
                  <c:v>-0.20068879274142304</c:v>
                </c:pt>
                <c:pt idx="249">
                  <c:v>-0.20068879402569997</c:v>
                </c:pt>
                <c:pt idx="250">
                  <c:v>-0.20068879508274673</c:v>
                </c:pt>
                <c:pt idx="251">
                  <c:v>-0.20068879595276778</c:v>
                </c:pt>
                <c:pt idx="252">
                  <c:v>-0.20068879666885397</c:v>
                </c:pt>
                <c:pt idx="253">
                  <c:v>-0.20068879725824135</c:v>
                </c:pt>
                <c:pt idx="254">
                  <c:v>-0.20068879774334708</c:v>
                </c:pt>
                <c:pt idx="255">
                  <c:v>-0.20068879814262192</c:v>
                </c:pt>
                <c:pt idx="256">
                  <c:v>-0.20068879847125212</c:v>
                </c:pt>
                <c:pt idx="257">
                  <c:v>-0.20068879874173706</c:v>
                </c:pt>
                <c:pt idx="258">
                  <c:v>-0.20068879896436442</c:v>
                </c:pt>
                <c:pt idx="259">
                  <c:v>-0.20068879914760182</c:v>
                </c:pt>
                <c:pt idx="260">
                  <c:v>-0.20068879929841862</c:v>
                </c:pt>
                <c:pt idx="261">
                  <c:v>-0.20068879942255102</c:v>
                </c:pt>
                <c:pt idx="262">
                  <c:v>-0.20068879952472043</c:v>
                </c:pt>
                <c:pt idx="263">
                  <c:v>-0.20068879960881272</c:v>
                </c:pt>
                <c:pt idx="264">
                  <c:v>-0.20068879967802639</c:v>
                </c:pt>
                <c:pt idx="265">
                  <c:v>-0.20068879973499393</c:v>
                </c:pt>
                <c:pt idx="266">
                  <c:v>-0.20068879978188209</c:v>
                </c:pt>
                <c:pt idx="267">
                  <c:v>-0.20068879982047419</c:v>
                </c:pt>
                <c:pt idx="268">
                  <c:v>-0.20068879985223811</c:v>
                </c:pt>
                <c:pt idx="269">
                  <c:v>-0.20068879987838198</c:v>
                </c:pt>
                <c:pt idx="270">
                  <c:v>-0.2006887998999001</c:v>
                </c:pt>
                <c:pt idx="271">
                  <c:v>-0.20068879991761102</c:v>
                </c:pt>
                <c:pt idx="272">
                  <c:v>-0.2006887999321883</c:v>
                </c:pt>
                <c:pt idx="273">
                  <c:v>-0.20068879994418637</c:v>
                </c:pt>
                <c:pt idx="274">
                  <c:v>-0.20068879995406164</c:v>
                </c:pt>
                <c:pt idx="275">
                  <c:v>-0.20068879996218961</c:v>
                </c:pt>
                <c:pt idx="276">
                  <c:v>-0.20068879996887948</c:v>
                </c:pt>
                <c:pt idx="277">
                  <c:v>-0.20068879997438571</c:v>
                </c:pt>
                <c:pt idx="278">
                  <c:v>-0.2006887999789177</c:v>
                </c:pt>
                <c:pt idx="279">
                  <c:v>-0.20068879998264783</c:v>
                </c:pt>
                <c:pt idx="280">
                  <c:v>-0.20068879998571804</c:v>
                </c:pt>
                <c:pt idx="281">
                  <c:v>-0.20068879998824496</c:v>
                </c:pt>
                <c:pt idx="282">
                  <c:v>-0.2006887999903248</c:v>
                </c:pt>
                <c:pt idx="283">
                  <c:v>-0.20068879999203665</c:v>
                </c:pt>
                <c:pt idx="284">
                  <c:v>-0.2006887999934456</c:v>
                </c:pt>
                <c:pt idx="285">
                  <c:v>-0.20068879999460529</c:v>
                </c:pt>
                <c:pt idx="286">
                  <c:v>-0.2006887999955598</c:v>
                </c:pt>
                <c:pt idx="287">
                  <c:v>-0.2006887999963454</c:v>
                </c:pt>
                <c:pt idx="288">
                  <c:v>-0.20068879999699202</c:v>
                </c:pt>
                <c:pt idx="289">
                  <c:v>-0.20068879999752426</c:v>
                </c:pt>
                <c:pt idx="290">
                  <c:v>-0.20068879999796227</c:v>
                </c:pt>
                <c:pt idx="291">
                  <c:v>-0.20068879999832284</c:v>
                </c:pt>
                <c:pt idx="292">
                  <c:v>-0.2006887999986196</c:v>
                </c:pt>
                <c:pt idx="293">
                  <c:v>-0.20068879999886383</c:v>
                </c:pt>
                <c:pt idx="294">
                  <c:v>-0.20068879999906483</c:v>
                </c:pt>
                <c:pt idx="295">
                  <c:v>-0.20068879999923028</c:v>
                </c:pt>
                <c:pt idx="296">
                  <c:v>-0.20068879999936648</c:v>
                </c:pt>
                <c:pt idx="297">
                  <c:v>-0.20068879999947856</c:v>
                </c:pt>
                <c:pt idx="298">
                  <c:v>-0.20068879999957084</c:v>
                </c:pt>
                <c:pt idx="299">
                  <c:v>-0.20068879999964676</c:v>
                </c:pt>
                <c:pt idx="300">
                  <c:v>-0.20068879999970926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DDD-4C6D-BAB1-6AE0F88E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694824"/>
        <c:axId val="623695152"/>
      </c:scatterChart>
      <c:valAx>
        <c:axId val="623694824"/>
        <c:scaling>
          <c:orientation val="minMax"/>
          <c:max val="-0.59000000000000008"/>
          <c:min val="-0.6100000000000001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Potential (V)</a:t>
                </a:r>
              </a:p>
            </c:rich>
          </c:tx>
          <c:layout>
            <c:manualLayout>
              <c:xMode val="edge"/>
              <c:yMode val="edge"/>
              <c:x val="0.45568788092044987"/>
              <c:y val="0.953194947425653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23695152"/>
        <c:crossesAt val="0"/>
        <c:crossBetween val="midCat"/>
      </c:valAx>
      <c:valAx>
        <c:axId val="623695152"/>
        <c:scaling>
          <c:orientation val="minMax"/>
          <c:max val="2.0000000000000004E-2"/>
          <c:min val="-2.0000000000000004E-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Current Density (A/cm</a:t>
                </a:r>
                <a:r>
                  <a:rPr lang="en-US" baseline="30000"/>
                  <a:t>2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1.7320710122027329E-2"/>
              <c:y val="0.293842927463906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23694824"/>
        <c:crosses val="autoZero"/>
        <c:crossBetween val="midCat"/>
        <c:majorUnit val="4.000000000000001E-3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74463560804899387"/>
          <c:y val="0.62743983466274955"/>
          <c:w val="0.1968396762904637"/>
          <c:h val="0.142625241259159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Tafel Plot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Sheet1!$C$17:$C$317</c:f>
              <c:numCache>
                <c:formatCode>General</c:formatCode>
                <c:ptCount val="301"/>
                <c:pt idx="0">
                  <c:v>1.6</c:v>
                </c:pt>
                <c:pt idx="1">
                  <c:v>1.5899999999999999</c:v>
                </c:pt>
                <c:pt idx="2">
                  <c:v>1.58</c:v>
                </c:pt>
                <c:pt idx="3">
                  <c:v>1.5699999999999998</c:v>
                </c:pt>
                <c:pt idx="4">
                  <c:v>1.56</c:v>
                </c:pt>
                <c:pt idx="5">
                  <c:v>1.5499999999999998</c:v>
                </c:pt>
                <c:pt idx="6">
                  <c:v>1.54</c:v>
                </c:pt>
                <c:pt idx="7">
                  <c:v>1.53</c:v>
                </c:pt>
                <c:pt idx="8">
                  <c:v>1.52</c:v>
                </c:pt>
                <c:pt idx="9">
                  <c:v>1.51</c:v>
                </c:pt>
                <c:pt idx="10">
                  <c:v>1.5</c:v>
                </c:pt>
                <c:pt idx="11">
                  <c:v>1.49</c:v>
                </c:pt>
                <c:pt idx="12">
                  <c:v>1.48</c:v>
                </c:pt>
                <c:pt idx="13">
                  <c:v>1.47</c:v>
                </c:pt>
                <c:pt idx="14">
                  <c:v>1.46</c:v>
                </c:pt>
                <c:pt idx="15">
                  <c:v>1.45</c:v>
                </c:pt>
                <c:pt idx="16">
                  <c:v>1.44</c:v>
                </c:pt>
                <c:pt idx="17">
                  <c:v>1.43</c:v>
                </c:pt>
                <c:pt idx="18">
                  <c:v>1.42</c:v>
                </c:pt>
                <c:pt idx="19">
                  <c:v>1.4100000000000001</c:v>
                </c:pt>
                <c:pt idx="20">
                  <c:v>1.4</c:v>
                </c:pt>
                <c:pt idx="21">
                  <c:v>1.3900000000000001</c:v>
                </c:pt>
                <c:pt idx="22">
                  <c:v>1.38</c:v>
                </c:pt>
                <c:pt idx="23">
                  <c:v>1.37</c:v>
                </c:pt>
                <c:pt idx="24">
                  <c:v>1.3599999999999999</c:v>
                </c:pt>
                <c:pt idx="25">
                  <c:v>1.35</c:v>
                </c:pt>
                <c:pt idx="26">
                  <c:v>1.3399999999999999</c:v>
                </c:pt>
                <c:pt idx="27">
                  <c:v>1.33</c:v>
                </c:pt>
                <c:pt idx="28">
                  <c:v>1.3199999999999998</c:v>
                </c:pt>
                <c:pt idx="29">
                  <c:v>1.31</c:v>
                </c:pt>
                <c:pt idx="30">
                  <c:v>1.2999999999999998</c:v>
                </c:pt>
                <c:pt idx="31">
                  <c:v>1.29</c:v>
                </c:pt>
                <c:pt idx="32">
                  <c:v>1.28</c:v>
                </c:pt>
                <c:pt idx="33">
                  <c:v>1.27</c:v>
                </c:pt>
                <c:pt idx="34">
                  <c:v>1.26</c:v>
                </c:pt>
                <c:pt idx="35">
                  <c:v>1.25</c:v>
                </c:pt>
                <c:pt idx="36">
                  <c:v>1.24</c:v>
                </c:pt>
                <c:pt idx="37">
                  <c:v>1.23</c:v>
                </c:pt>
                <c:pt idx="38">
                  <c:v>1.22</c:v>
                </c:pt>
                <c:pt idx="39">
                  <c:v>1.21</c:v>
                </c:pt>
                <c:pt idx="40">
                  <c:v>1.2</c:v>
                </c:pt>
                <c:pt idx="41">
                  <c:v>1.19</c:v>
                </c:pt>
                <c:pt idx="42">
                  <c:v>1.18</c:v>
                </c:pt>
                <c:pt idx="43">
                  <c:v>1.17</c:v>
                </c:pt>
                <c:pt idx="44">
                  <c:v>1.1600000000000001</c:v>
                </c:pt>
                <c:pt idx="45">
                  <c:v>1.1499999999999999</c:v>
                </c:pt>
                <c:pt idx="46">
                  <c:v>1.1400000000000001</c:v>
                </c:pt>
                <c:pt idx="47">
                  <c:v>1.1299999999999999</c:v>
                </c:pt>
                <c:pt idx="48">
                  <c:v>1.1200000000000001</c:v>
                </c:pt>
                <c:pt idx="49">
                  <c:v>1.1099999999999999</c:v>
                </c:pt>
                <c:pt idx="50">
                  <c:v>1.1000000000000001</c:v>
                </c:pt>
                <c:pt idx="51">
                  <c:v>1.0899999999999999</c:v>
                </c:pt>
                <c:pt idx="52">
                  <c:v>1.08</c:v>
                </c:pt>
                <c:pt idx="53">
                  <c:v>1.0699999999999998</c:v>
                </c:pt>
                <c:pt idx="54">
                  <c:v>1.06</c:v>
                </c:pt>
                <c:pt idx="55">
                  <c:v>1.05</c:v>
                </c:pt>
                <c:pt idx="56">
                  <c:v>1.04</c:v>
                </c:pt>
                <c:pt idx="57">
                  <c:v>1.0299999999999989</c:v>
                </c:pt>
                <c:pt idx="58">
                  <c:v>1.0199999999999989</c:v>
                </c:pt>
                <c:pt idx="59">
                  <c:v>1.0099999999999989</c:v>
                </c:pt>
                <c:pt idx="60">
                  <c:v>0.999999999999999</c:v>
                </c:pt>
                <c:pt idx="61">
                  <c:v>0.98999999999999899</c:v>
                </c:pt>
                <c:pt idx="62">
                  <c:v>0.97999999999999898</c:v>
                </c:pt>
                <c:pt idx="63">
                  <c:v>0.96999999999999897</c:v>
                </c:pt>
                <c:pt idx="64">
                  <c:v>0.95999999999999897</c:v>
                </c:pt>
                <c:pt idx="65">
                  <c:v>0.94999999999999896</c:v>
                </c:pt>
                <c:pt idx="66">
                  <c:v>0.93999999999999906</c:v>
                </c:pt>
                <c:pt idx="67">
                  <c:v>0.92999999999999905</c:v>
                </c:pt>
                <c:pt idx="68">
                  <c:v>0.91999999999999904</c:v>
                </c:pt>
                <c:pt idx="69">
                  <c:v>0.90999999999999903</c:v>
                </c:pt>
                <c:pt idx="70">
                  <c:v>0.89999999999999902</c:v>
                </c:pt>
                <c:pt idx="71">
                  <c:v>0.88999999999999901</c:v>
                </c:pt>
                <c:pt idx="72">
                  <c:v>0.87999999999999901</c:v>
                </c:pt>
                <c:pt idx="73">
                  <c:v>0.869999999999999</c:v>
                </c:pt>
                <c:pt idx="74">
                  <c:v>0.85999999999999899</c:v>
                </c:pt>
                <c:pt idx="75">
                  <c:v>0.84999999999999898</c:v>
                </c:pt>
                <c:pt idx="76">
                  <c:v>0.83999999999999897</c:v>
                </c:pt>
                <c:pt idx="77">
                  <c:v>0.82999999999999896</c:v>
                </c:pt>
                <c:pt idx="78">
                  <c:v>0.81999999999999895</c:v>
                </c:pt>
                <c:pt idx="79">
                  <c:v>0.80999999999999894</c:v>
                </c:pt>
                <c:pt idx="80">
                  <c:v>0.79999999999999893</c:v>
                </c:pt>
                <c:pt idx="81">
                  <c:v>0.78999999999999893</c:v>
                </c:pt>
                <c:pt idx="82">
                  <c:v>0.77999999999999892</c:v>
                </c:pt>
                <c:pt idx="83">
                  <c:v>0.76999999999999902</c:v>
                </c:pt>
                <c:pt idx="84">
                  <c:v>0.75999999999999901</c:v>
                </c:pt>
                <c:pt idx="85">
                  <c:v>0.749999999999999</c:v>
                </c:pt>
                <c:pt idx="86">
                  <c:v>0.73999999999999899</c:v>
                </c:pt>
                <c:pt idx="87">
                  <c:v>0.72999999999999898</c:v>
                </c:pt>
                <c:pt idx="88">
                  <c:v>0.71999999999999897</c:v>
                </c:pt>
                <c:pt idx="89">
                  <c:v>0.70999999999999897</c:v>
                </c:pt>
                <c:pt idx="90">
                  <c:v>0.69999999999999896</c:v>
                </c:pt>
                <c:pt idx="91">
                  <c:v>0.68999999999999895</c:v>
                </c:pt>
                <c:pt idx="92">
                  <c:v>0.67999999999999894</c:v>
                </c:pt>
                <c:pt idx="93">
                  <c:v>0.66999999999999893</c:v>
                </c:pt>
                <c:pt idx="94">
                  <c:v>0.65999999999999903</c:v>
                </c:pt>
                <c:pt idx="95">
                  <c:v>0.64999999999999902</c:v>
                </c:pt>
                <c:pt idx="96">
                  <c:v>0.63999999999999901</c:v>
                </c:pt>
                <c:pt idx="97">
                  <c:v>0.62999999999999901</c:v>
                </c:pt>
                <c:pt idx="98">
                  <c:v>0.619999999999999</c:v>
                </c:pt>
                <c:pt idx="99">
                  <c:v>0.60999999999999899</c:v>
                </c:pt>
                <c:pt idx="100">
                  <c:v>0.6</c:v>
                </c:pt>
                <c:pt idx="101">
                  <c:v>0.59</c:v>
                </c:pt>
                <c:pt idx="102">
                  <c:v>0.57999999999999996</c:v>
                </c:pt>
                <c:pt idx="103">
                  <c:v>0.56999999999999995</c:v>
                </c:pt>
                <c:pt idx="104">
                  <c:v>0.55999999999999994</c:v>
                </c:pt>
                <c:pt idx="105">
                  <c:v>0.54999999999999993</c:v>
                </c:pt>
                <c:pt idx="106">
                  <c:v>0.53999999999999992</c:v>
                </c:pt>
                <c:pt idx="107">
                  <c:v>0.52999999999999992</c:v>
                </c:pt>
                <c:pt idx="108">
                  <c:v>0.51999999999999991</c:v>
                </c:pt>
                <c:pt idx="109">
                  <c:v>0.5099999999999999</c:v>
                </c:pt>
                <c:pt idx="110">
                  <c:v>0.5</c:v>
                </c:pt>
                <c:pt idx="111">
                  <c:v>0.49</c:v>
                </c:pt>
                <c:pt idx="112">
                  <c:v>0.48</c:v>
                </c:pt>
                <c:pt idx="113">
                  <c:v>0.47</c:v>
                </c:pt>
                <c:pt idx="114">
                  <c:v>0.45999999999999996</c:v>
                </c:pt>
                <c:pt idx="115">
                  <c:v>0.44999999999999996</c:v>
                </c:pt>
                <c:pt idx="116">
                  <c:v>0.43999999999999995</c:v>
                </c:pt>
                <c:pt idx="117">
                  <c:v>0.42999999999999994</c:v>
                </c:pt>
                <c:pt idx="118">
                  <c:v>0.42</c:v>
                </c:pt>
                <c:pt idx="119">
                  <c:v>0.41</c:v>
                </c:pt>
                <c:pt idx="120">
                  <c:v>0.39999999999999997</c:v>
                </c:pt>
                <c:pt idx="121">
                  <c:v>0.39</c:v>
                </c:pt>
                <c:pt idx="122">
                  <c:v>0.38</c:v>
                </c:pt>
                <c:pt idx="123">
                  <c:v>0.37</c:v>
                </c:pt>
                <c:pt idx="124">
                  <c:v>0.36</c:v>
                </c:pt>
                <c:pt idx="125">
                  <c:v>0.35</c:v>
                </c:pt>
                <c:pt idx="126">
                  <c:v>0.33999999999999997</c:v>
                </c:pt>
                <c:pt idx="127">
                  <c:v>0.32999999999999996</c:v>
                </c:pt>
                <c:pt idx="128">
                  <c:v>0.31999999999999995</c:v>
                </c:pt>
                <c:pt idx="129">
                  <c:v>0.31</c:v>
                </c:pt>
                <c:pt idx="130">
                  <c:v>0.3</c:v>
                </c:pt>
                <c:pt idx="131">
                  <c:v>0.28999999999999998</c:v>
                </c:pt>
                <c:pt idx="132">
                  <c:v>0.27999999999999997</c:v>
                </c:pt>
                <c:pt idx="133">
                  <c:v>0.26999999999999996</c:v>
                </c:pt>
                <c:pt idx="134">
                  <c:v>0.25999999999999995</c:v>
                </c:pt>
                <c:pt idx="135">
                  <c:v>0.25</c:v>
                </c:pt>
                <c:pt idx="136">
                  <c:v>0.24</c:v>
                </c:pt>
                <c:pt idx="137">
                  <c:v>0.22999999999999998</c:v>
                </c:pt>
                <c:pt idx="138">
                  <c:v>0.21999999999999997</c:v>
                </c:pt>
                <c:pt idx="139">
                  <c:v>0.20999999999999996</c:v>
                </c:pt>
                <c:pt idx="140">
                  <c:v>0.19999999999999996</c:v>
                </c:pt>
                <c:pt idx="141">
                  <c:v>0.19</c:v>
                </c:pt>
                <c:pt idx="142">
                  <c:v>0.18</c:v>
                </c:pt>
                <c:pt idx="143">
                  <c:v>0.16999999999999998</c:v>
                </c:pt>
                <c:pt idx="144">
                  <c:v>0.15999999999999998</c:v>
                </c:pt>
                <c:pt idx="145">
                  <c:v>0.14999999999999997</c:v>
                </c:pt>
                <c:pt idx="146">
                  <c:v>0.13999999999999996</c:v>
                </c:pt>
                <c:pt idx="147">
                  <c:v>0.13</c:v>
                </c:pt>
                <c:pt idx="148">
                  <c:v>0.12</c:v>
                </c:pt>
                <c:pt idx="149">
                  <c:v>0.10999999999999999</c:v>
                </c:pt>
                <c:pt idx="150">
                  <c:v>9.9999999999999978E-2</c:v>
                </c:pt>
                <c:pt idx="151">
                  <c:v>8.9999999999999969E-2</c:v>
                </c:pt>
                <c:pt idx="152">
                  <c:v>7.999999999999996E-2</c:v>
                </c:pt>
                <c:pt idx="153">
                  <c:v>6.9999999999999951E-2</c:v>
                </c:pt>
                <c:pt idx="154">
                  <c:v>5.9999999999999942E-2</c:v>
                </c:pt>
                <c:pt idx="155">
                  <c:v>4.9999999999999933E-2</c:v>
                </c:pt>
                <c:pt idx="156">
                  <c:v>3.9999999999999925E-2</c:v>
                </c:pt>
                <c:pt idx="157">
                  <c:v>3.0000000000000027E-2</c:v>
                </c:pt>
                <c:pt idx="158">
                  <c:v>2.0000000000000018E-2</c:v>
                </c:pt>
                <c:pt idx="159">
                  <c:v>1.0000000000000009E-2</c:v>
                </c:pt>
                <c:pt idx="160">
                  <c:v>0</c:v>
                </c:pt>
                <c:pt idx="161">
                  <c:v>-1.0000000000000009E-2</c:v>
                </c:pt>
                <c:pt idx="162">
                  <c:v>-2.0000000000000018E-2</c:v>
                </c:pt>
                <c:pt idx="163">
                  <c:v>-3.0000000000000027E-2</c:v>
                </c:pt>
                <c:pt idx="164">
                  <c:v>-4.0000000000000036E-2</c:v>
                </c:pt>
                <c:pt idx="165">
                  <c:v>-5.0000000000000044E-2</c:v>
                </c:pt>
                <c:pt idx="166">
                  <c:v>-6.0000000000000053E-2</c:v>
                </c:pt>
                <c:pt idx="167">
                  <c:v>-7.0000000000000062E-2</c:v>
                </c:pt>
                <c:pt idx="168">
                  <c:v>-8.0000000000000071E-2</c:v>
                </c:pt>
                <c:pt idx="169">
                  <c:v>-8.9999999999999969E-2</c:v>
                </c:pt>
                <c:pt idx="170">
                  <c:v>-9.9999999999999978E-2</c:v>
                </c:pt>
                <c:pt idx="171">
                  <c:v>-0.10999999999999999</c:v>
                </c:pt>
                <c:pt idx="172">
                  <c:v>-0.12</c:v>
                </c:pt>
                <c:pt idx="173">
                  <c:v>-0.13</c:v>
                </c:pt>
                <c:pt idx="174">
                  <c:v>-0.14000000000000001</c:v>
                </c:pt>
                <c:pt idx="175">
                  <c:v>-0.15000000000000002</c:v>
                </c:pt>
                <c:pt idx="176">
                  <c:v>-0.16000000000000003</c:v>
                </c:pt>
                <c:pt idx="177">
                  <c:v>-0.17000000000000004</c:v>
                </c:pt>
                <c:pt idx="178">
                  <c:v>-0.18000000000000005</c:v>
                </c:pt>
                <c:pt idx="179">
                  <c:v>-0.19000000000000006</c:v>
                </c:pt>
                <c:pt idx="180">
                  <c:v>-0.20000000000000007</c:v>
                </c:pt>
                <c:pt idx="181">
                  <c:v>-0.21000000000000008</c:v>
                </c:pt>
                <c:pt idx="182">
                  <c:v>-0.21999999999999997</c:v>
                </c:pt>
                <c:pt idx="183">
                  <c:v>-0.22999999999999998</c:v>
                </c:pt>
                <c:pt idx="184">
                  <c:v>-0.24</c:v>
                </c:pt>
                <c:pt idx="185">
                  <c:v>-0.25</c:v>
                </c:pt>
                <c:pt idx="186">
                  <c:v>-0.26</c:v>
                </c:pt>
                <c:pt idx="187">
                  <c:v>-0.27</c:v>
                </c:pt>
                <c:pt idx="188">
                  <c:v>-0.28000000000000003</c:v>
                </c:pt>
                <c:pt idx="189">
                  <c:v>-0.29000000000000004</c:v>
                </c:pt>
                <c:pt idx="190">
                  <c:v>-0.30000000000000004</c:v>
                </c:pt>
                <c:pt idx="191">
                  <c:v>-0.31000000000000005</c:v>
                </c:pt>
                <c:pt idx="192">
                  <c:v>-0.32000000000000006</c:v>
                </c:pt>
                <c:pt idx="193">
                  <c:v>-0.33000000000000007</c:v>
                </c:pt>
                <c:pt idx="194">
                  <c:v>-0.33999999999999997</c:v>
                </c:pt>
                <c:pt idx="195">
                  <c:v>-0.35</c:v>
                </c:pt>
                <c:pt idx="196">
                  <c:v>-0.36</c:v>
                </c:pt>
                <c:pt idx="197">
                  <c:v>-0.37</c:v>
                </c:pt>
                <c:pt idx="198">
                  <c:v>-0.38</c:v>
                </c:pt>
                <c:pt idx="199">
                  <c:v>-0.39</c:v>
                </c:pt>
                <c:pt idx="200">
                  <c:v>-0.4</c:v>
                </c:pt>
                <c:pt idx="201">
                  <c:v>-0.41000000000000003</c:v>
                </c:pt>
                <c:pt idx="202">
                  <c:v>-0.42000000000000004</c:v>
                </c:pt>
                <c:pt idx="203">
                  <c:v>-0.43000000000000005</c:v>
                </c:pt>
                <c:pt idx="204">
                  <c:v>-0.44000000000000006</c:v>
                </c:pt>
                <c:pt idx="205">
                  <c:v>-0.45000000000000007</c:v>
                </c:pt>
                <c:pt idx="206">
                  <c:v>-0.46000000000000008</c:v>
                </c:pt>
                <c:pt idx="207">
                  <c:v>-0.47000000000000008</c:v>
                </c:pt>
                <c:pt idx="208">
                  <c:v>-0.48000000000000009</c:v>
                </c:pt>
                <c:pt idx="209">
                  <c:v>-0.4900000000000001</c:v>
                </c:pt>
                <c:pt idx="210">
                  <c:v>-0.50000000000000011</c:v>
                </c:pt>
                <c:pt idx="211">
                  <c:v>-0.51000000000000012</c:v>
                </c:pt>
                <c:pt idx="212">
                  <c:v>-0.52000000000000013</c:v>
                </c:pt>
                <c:pt idx="213">
                  <c:v>-0.52999999999999992</c:v>
                </c:pt>
                <c:pt idx="214">
                  <c:v>-0.53999999999999992</c:v>
                </c:pt>
                <c:pt idx="215">
                  <c:v>-0.54999999999999993</c:v>
                </c:pt>
                <c:pt idx="216">
                  <c:v>-0.55999999999999994</c:v>
                </c:pt>
                <c:pt idx="217">
                  <c:v>-0.56999999999999995</c:v>
                </c:pt>
                <c:pt idx="218">
                  <c:v>-0.57999999999999996</c:v>
                </c:pt>
                <c:pt idx="219">
                  <c:v>-0.59</c:v>
                </c:pt>
                <c:pt idx="220">
                  <c:v>-0.6</c:v>
                </c:pt>
                <c:pt idx="221">
                  <c:v>-0.61</c:v>
                </c:pt>
                <c:pt idx="222">
                  <c:v>-0.62</c:v>
                </c:pt>
                <c:pt idx="223">
                  <c:v>-0.63</c:v>
                </c:pt>
                <c:pt idx="224">
                  <c:v>-0.64</c:v>
                </c:pt>
                <c:pt idx="225">
                  <c:v>-0.65</c:v>
                </c:pt>
                <c:pt idx="226">
                  <c:v>-0.66</c:v>
                </c:pt>
                <c:pt idx="227">
                  <c:v>-0.67</c:v>
                </c:pt>
                <c:pt idx="228">
                  <c:v>-0.68</c:v>
                </c:pt>
                <c:pt idx="229">
                  <c:v>-0.69000000000000006</c:v>
                </c:pt>
                <c:pt idx="230">
                  <c:v>-0.70000000000000007</c:v>
                </c:pt>
                <c:pt idx="231">
                  <c:v>-0.71000000000000008</c:v>
                </c:pt>
                <c:pt idx="232">
                  <c:v>-0.72000000000000008</c:v>
                </c:pt>
                <c:pt idx="233">
                  <c:v>-0.73000000000000009</c:v>
                </c:pt>
                <c:pt idx="234">
                  <c:v>-0.7400000000000001</c:v>
                </c:pt>
                <c:pt idx="235">
                  <c:v>-0.75000000000000011</c:v>
                </c:pt>
                <c:pt idx="236">
                  <c:v>-0.76000000000000012</c:v>
                </c:pt>
                <c:pt idx="237">
                  <c:v>-0.77000000000000013</c:v>
                </c:pt>
                <c:pt idx="238">
                  <c:v>-0.77999999999999992</c:v>
                </c:pt>
                <c:pt idx="239">
                  <c:v>-0.78999999999999992</c:v>
                </c:pt>
                <c:pt idx="240">
                  <c:v>-0.79999999999999993</c:v>
                </c:pt>
                <c:pt idx="241">
                  <c:v>-0.80999999999999994</c:v>
                </c:pt>
                <c:pt idx="242">
                  <c:v>-0.82</c:v>
                </c:pt>
                <c:pt idx="243">
                  <c:v>-0.83</c:v>
                </c:pt>
                <c:pt idx="244">
                  <c:v>-0.84</c:v>
                </c:pt>
                <c:pt idx="245">
                  <c:v>-0.85</c:v>
                </c:pt>
                <c:pt idx="246">
                  <c:v>-0.86</c:v>
                </c:pt>
                <c:pt idx="247">
                  <c:v>-0.87</c:v>
                </c:pt>
                <c:pt idx="248">
                  <c:v>-0.88</c:v>
                </c:pt>
                <c:pt idx="249">
                  <c:v>-0.89</c:v>
                </c:pt>
                <c:pt idx="250">
                  <c:v>-0.9</c:v>
                </c:pt>
                <c:pt idx="251">
                  <c:v>-0.91</c:v>
                </c:pt>
                <c:pt idx="252">
                  <c:v>-0.92</c:v>
                </c:pt>
                <c:pt idx="253">
                  <c:v>-0.93</c:v>
                </c:pt>
                <c:pt idx="254">
                  <c:v>-0.94000000000000006</c:v>
                </c:pt>
                <c:pt idx="255">
                  <c:v>-0.95000000000000007</c:v>
                </c:pt>
                <c:pt idx="256">
                  <c:v>-0.96000000000000008</c:v>
                </c:pt>
                <c:pt idx="257">
                  <c:v>-0.97000000000000008</c:v>
                </c:pt>
                <c:pt idx="258">
                  <c:v>-0.98000000000000009</c:v>
                </c:pt>
                <c:pt idx="259">
                  <c:v>-0.9900000000000001</c:v>
                </c:pt>
                <c:pt idx="260">
                  <c:v>-1</c:v>
                </c:pt>
                <c:pt idx="261">
                  <c:v>-1.0100000000000002</c:v>
                </c:pt>
                <c:pt idx="262">
                  <c:v>-1.02</c:v>
                </c:pt>
                <c:pt idx="263">
                  <c:v>-1.0299999999999998</c:v>
                </c:pt>
                <c:pt idx="264">
                  <c:v>-1.04</c:v>
                </c:pt>
                <c:pt idx="265">
                  <c:v>-1.0499999999999998</c:v>
                </c:pt>
                <c:pt idx="266">
                  <c:v>-1.06</c:v>
                </c:pt>
                <c:pt idx="267">
                  <c:v>-1.0699999999999998</c:v>
                </c:pt>
                <c:pt idx="268">
                  <c:v>-1.08</c:v>
                </c:pt>
                <c:pt idx="269">
                  <c:v>-1.0899999999999999</c:v>
                </c:pt>
                <c:pt idx="270">
                  <c:v>-1.1000000000000001</c:v>
                </c:pt>
                <c:pt idx="271">
                  <c:v>-1.1099999999999999</c:v>
                </c:pt>
                <c:pt idx="272">
                  <c:v>-1.1200000000000001</c:v>
                </c:pt>
                <c:pt idx="273">
                  <c:v>-1.1299999999999999</c:v>
                </c:pt>
                <c:pt idx="274">
                  <c:v>-1.1400000000000001</c:v>
                </c:pt>
                <c:pt idx="275">
                  <c:v>-1.1499999999999999</c:v>
                </c:pt>
                <c:pt idx="276">
                  <c:v>-1.1600000000000001</c:v>
                </c:pt>
                <c:pt idx="277">
                  <c:v>-1.17</c:v>
                </c:pt>
                <c:pt idx="278">
                  <c:v>-1.1800000000000002</c:v>
                </c:pt>
                <c:pt idx="279">
                  <c:v>-1.19</c:v>
                </c:pt>
                <c:pt idx="280">
                  <c:v>-1.2000000000000002</c:v>
                </c:pt>
                <c:pt idx="281">
                  <c:v>-1.21</c:v>
                </c:pt>
                <c:pt idx="282">
                  <c:v>-1.2200000000000002</c:v>
                </c:pt>
                <c:pt idx="283">
                  <c:v>-1.23</c:v>
                </c:pt>
                <c:pt idx="284">
                  <c:v>-1.2400000000000002</c:v>
                </c:pt>
                <c:pt idx="285">
                  <c:v>-1.25</c:v>
                </c:pt>
                <c:pt idx="286">
                  <c:v>-1.2600000000000002</c:v>
                </c:pt>
                <c:pt idx="287">
                  <c:v>-1.27</c:v>
                </c:pt>
                <c:pt idx="288">
                  <c:v>-1.2799999999999998</c:v>
                </c:pt>
                <c:pt idx="289">
                  <c:v>-1.29</c:v>
                </c:pt>
                <c:pt idx="290">
                  <c:v>-1.2999999999999998</c:v>
                </c:pt>
                <c:pt idx="291">
                  <c:v>-1.31</c:v>
                </c:pt>
                <c:pt idx="292">
                  <c:v>-1.3199999999999998</c:v>
                </c:pt>
                <c:pt idx="293">
                  <c:v>-1.33</c:v>
                </c:pt>
                <c:pt idx="294">
                  <c:v>-1.3399999999999999</c:v>
                </c:pt>
                <c:pt idx="295">
                  <c:v>-1.35</c:v>
                </c:pt>
                <c:pt idx="296">
                  <c:v>-1.3599999999999999</c:v>
                </c:pt>
                <c:pt idx="297">
                  <c:v>-1.37</c:v>
                </c:pt>
                <c:pt idx="298">
                  <c:v>-1.38</c:v>
                </c:pt>
                <c:pt idx="299">
                  <c:v>-1.3900000000000001</c:v>
                </c:pt>
                <c:pt idx="300">
                  <c:v>-1.4</c:v>
                </c:pt>
              </c:numCache>
            </c:numRef>
          </c:xVal>
          <c:yVal>
            <c:numRef>
              <c:f>Sheet1!$H$17:$H$317</c:f>
              <c:numCache>
                <c:formatCode>General</c:formatCode>
                <c:ptCount val="301"/>
                <c:pt idx="0">
                  <c:v>-1.6059998294206208</c:v>
                </c:pt>
                <c:pt idx="1">
                  <c:v>-1.605999829420627</c:v>
                </c:pt>
                <c:pt idx="2">
                  <c:v>-1.6059998294206348</c:v>
                </c:pt>
                <c:pt idx="3">
                  <c:v>-1.6059998294206441</c:v>
                </c:pt>
                <c:pt idx="4">
                  <c:v>-1.6059998294206557</c:v>
                </c:pt>
                <c:pt idx="5">
                  <c:v>-1.6059998294206694</c:v>
                </c:pt>
                <c:pt idx="6">
                  <c:v>-1.6059998294206861</c:v>
                </c:pt>
                <c:pt idx="7">
                  <c:v>-1.6059998294207065</c:v>
                </c:pt>
                <c:pt idx="8">
                  <c:v>-1.6059998294207312</c:v>
                </c:pt>
                <c:pt idx="9">
                  <c:v>-1.6059998294207614</c:v>
                </c:pt>
                <c:pt idx="10">
                  <c:v>-1.605999829420798</c:v>
                </c:pt>
                <c:pt idx="11">
                  <c:v>-1.6059998294208426</c:v>
                </c:pt>
                <c:pt idx="12">
                  <c:v>-1.6059998294208964</c:v>
                </c:pt>
                <c:pt idx="13">
                  <c:v>-1.6059998294209619</c:v>
                </c:pt>
                <c:pt idx="14">
                  <c:v>-1.6059998294210418</c:v>
                </c:pt>
                <c:pt idx="15">
                  <c:v>-1.6059998294211384</c:v>
                </c:pt>
                <c:pt idx="16">
                  <c:v>-1.6059998294212561</c:v>
                </c:pt>
                <c:pt idx="17">
                  <c:v>-1.6059998294213989</c:v>
                </c:pt>
                <c:pt idx="18">
                  <c:v>-1.6059998294215725</c:v>
                </c:pt>
                <c:pt idx="19">
                  <c:v>-1.6059998294217837</c:v>
                </c:pt>
                <c:pt idx="20">
                  <c:v>-1.6059998294220399</c:v>
                </c:pt>
                <c:pt idx="21">
                  <c:v>-1.6059998294223514</c:v>
                </c:pt>
                <c:pt idx="22">
                  <c:v>-1.6059998294227296</c:v>
                </c:pt>
                <c:pt idx="23">
                  <c:v>-1.6059998294231894</c:v>
                </c:pt>
                <c:pt idx="24">
                  <c:v>-1.6059998294237481</c:v>
                </c:pt>
                <c:pt idx="25">
                  <c:v>-1.6059998294244267</c:v>
                </c:pt>
                <c:pt idx="26">
                  <c:v>-1.6059998294252511</c:v>
                </c:pt>
                <c:pt idx="27">
                  <c:v>-1.6059998294262525</c:v>
                </c:pt>
                <c:pt idx="28">
                  <c:v>-1.6059998294274695</c:v>
                </c:pt>
                <c:pt idx="29">
                  <c:v>-1.6059998294289484</c:v>
                </c:pt>
                <c:pt idx="30">
                  <c:v>-1.6059998294307449</c:v>
                </c:pt>
                <c:pt idx="31">
                  <c:v>-1.6059998294329274</c:v>
                </c:pt>
                <c:pt idx="32">
                  <c:v>-1.6059998294355795</c:v>
                </c:pt>
                <c:pt idx="33">
                  <c:v>-1.6059998294388016</c:v>
                </c:pt>
                <c:pt idx="34">
                  <c:v>-1.605999829442716</c:v>
                </c:pt>
                <c:pt idx="35">
                  <c:v>-1.6059998294474722</c:v>
                </c:pt>
                <c:pt idx="36">
                  <c:v>-1.6059998294532507</c:v>
                </c:pt>
                <c:pt idx="37">
                  <c:v>-1.6059998294602713</c:v>
                </c:pt>
                <c:pt idx="38">
                  <c:v>-1.6059998294688012</c:v>
                </c:pt>
                <c:pt idx="39">
                  <c:v>-1.6059998294791646</c:v>
                </c:pt>
                <c:pt idx="40">
                  <c:v>-1.6059998294917561</c:v>
                </c:pt>
                <c:pt idx="41">
                  <c:v>-1.6059998295070543</c:v>
                </c:pt>
                <c:pt idx="42">
                  <c:v>-1.605999829525641</c:v>
                </c:pt>
                <c:pt idx="43">
                  <c:v>-1.6059998295482232</c:v>
                </c:pt>
                <c:pt idx="44">
                  <c:v>-1.6059998295756599</c:v>
                </c:pt>
                <c:pt idx="45">
                  <c:v>-1.6059998296089943</c:v>
                </c:pt>
                <c:pt idx="46">
                  <c:v>-1.6059998296494948</c:v>
                </c:pt>
                <c:pt idx="47">
                  <c:v>-1.6059998296987017</c:v>
                </c:pt>
                <c:pt idx="48">
                  <c:v>-1.6059998297584861</c:v>
                </c:pt>
                <c:pt idx="49">
                  <c:v>-1.6059998298311222</c:v>
                </c:pt>
                <c:pt idx="50">
                  <c:v>-1.605999829919373</c:v>
                </c:pt>
                <c:pt idx="51">
                  <c:v>-1.6059998300265943</c:v>
                </c:pt>
                <c:pt idx="52">
                  <c:v>-1.605999830156865</c:v>
                </c:pt>
                <c:pt idx="53">
                  <c:v>-1.6059998303151395</c:v>
                </c:pt>
                <c:pt idx="54">
                  <c:v>-1.6059998305074377</c:v>
                </c:pt>
                <c:pt idx="55">
                  <c:v>-1.6059998307410737</c:v>
                </c:pt>
                <c:pt idx="56">
                  <c:v>-1.6059998310249339</c:v>
                </c:pt>
                <c:pt idx="57">
                  <c:v>-1.6059998313698143</c:v>
                </c:pt>
                <c:pt idx="58">
                  <c:v>-1.6059998317888329</c:v>
                </c:pt>
                <c:pt idx="59">
                  <c:v>-1.6059998322979265</c:v>
                </c:pt>
                <c:pt idx="60">
                  <c:v>-1.6059998329164584</c:v>
                </c:pt>
                <c:pt idx="61">
                  <c:v>-1.6059998336679542</c:v>
                </c:pt>
                <c:pt idx="62">
                  <c:v>-1.6059998345809967</c:v>
                </c:pt>
                <c:pt idx="63">
                  <c:v>-1.6059998356903131</c:v>
                </c:pt>
                <c:pt idx="64">
                  <c:v>-1.6059998370380959</c:v>
                </c:pt>
                <c:pt idx="65">
                  <c:v>-1.6059998386756074</c:v>
                </c:pt>
                <c:pt idx="66">
                  <c:v>-1.6059998406651299</c:v>
                </c:pt>
                <c:pt idx="67">
                  <c:v>-1.6059998430823335</c:v>
                </c:pt>
                <c:pt idx="68">
                  <c:v>-1.605999846019156</c:v>
                </c:pt>
                <c:pt idx="69">
                  <c:v>-1.6059998495872985</c:v>
                </c:pt>
                <c:pt idx="70">
                  <c:v>-1.6059998539224734</c:v>
                </c:pt>
                <c:pt idx="71">
                  <c:v>-1.6059998591895677</c:v>
                </c:pt>
                <c:pt idx="72">
                  <c:v>-1.6059998655889129</c:v>
                </c:pt>
                <c:pt idx="73">
                  <c:v>-1.6059998733639058</c:v>
                </c:pt>
                <c:pt idx="74">
                  <c:v>-1.6059998828102651</c:v>
                </c:pt>
                <c:pt idx="75">
                  <c:v>-1.6059998942872795</c:v>
                </c:pt>
                <c:pt idx="76">
                  <c:v>-1.6059999082314729</c:v>
                </c:pt>
                <c:pt idx="77">
                  <c:v>-1.6059999251732071</c:v>
                </c:pt>
                <c:pt idx="78">
                  <c:v>-1.605999945756855</c:v>
                </c:pt>
                <c:pt idx="79">
                  <c:v>-1.6059999707653079</c:v>
                </c:pt>
                <c:pt idx="80">
                  <c:v>-1.6060000011497528</c:v>
                </c:pt>
                <c:pt idx="81">
                  <c:v>-1.6060000380658521</c:v>
                </c:pt>
                <c:pt idx="82">
                  <c:v>-1.606000082917697</c:v>
                </c:pt>
                <c:pt idx="83">
                  <c:v>-1.6060001374112118</c:v>
                </c:pt>
                <c:pt idx="84">
                  <c:v>-1.6060002036190419</c:v>
                </c:pt>
                <c:pt idx="85">
                  <c:v>-1.6060002840593821</c:v>
                </c:pt>
                <c:pt idx="86">
                  <c:v>-1.6060003817917603</c:v>
                </c:pt>
                <c:pt idx="87">
                  <c:v>-1.6060005005334046</c:v>
                </c:pt>
                <c:pt idx="88">
                  <c:v>-1.6060006448006303</c:v>
                </c:pt>
                <c:pt idx="89">
                  <c:v>-1.6060008200806202</c:v>
                </c:pt>
                <c:pt idx="90">
                  <c:v>-1.6060010330401322</c:v>
                </c:pt>
                <c:pt idx="91">
                  <c:v>-1.606001291779076</c:v>
                </c:pt>
                <c:pt idx="92">
                  <c:v>-1.6060016061386018</c:v>
                </c:pt>
                <c:pt idx="93">
                  <c:v>-1.6060019880754233</c:v>
                </c:pt>
                <c:pt idx="94">
                  <c:v>-1.6060024521166127</c:v>
                </c:pt>
                <c:pt idx="95">
                  <c:v>-1.6060030159121732</c:v>
                </c:pt>
                <c:pt idx="96">
                  <c:v>-1.6060037009064076</c:v>
                </c:pt>
                <c:pt idx="97">
                  <c:v>-1.6060045331536315</c:v>
                </c:pt>
                <c:pt idx="98">
                  <c:v>-1.6060055443092669</c:v>
                </c:pt>
                <c:pt idx="99">
                  <c:v>-1.6060067728340344</c:v>
                </c:pt>
                <c:pt idx="100">
                  <c:v>-1.6060082654570704</c:v>
                </c:pt>
                <c:pt idx="101">
                  <c:v>-1.606010078953664</c:v>
                </c:pt>
                <c:pt idx="102">
                  <c:v>-1.6060122823052958</c:v>
                </c:pt>
                <c:pt idx="103">
                  <c:v>-1.6060149593242197</c:v>
                </c:pt>
                <c:pt idx="104">
                  <c:v>-1.6060182118425619</c:v>
                </c:pt>
                <c:pt idx="105">
                  <c:v>-1.6060221635874268</c:v>
                </c:pt>
                <c:pt idx="106">
                  <c:v>-1.6060269648897121</c:v>
                </c:pt>
                <c:pt idx="107">
                  <c:v>-1.6060327984061626</c:v>
                </c:pt>
                <c:pt idx="108">
                  <c:v>-1.6060398860729688</c:v>
                </c:pt>
                <c:pt idx="109">
                  <c:v>-1.6060484975563505</c:v>
                </c:pt>
                <c:pt idx="110">
                  <c:v>-1.6060589605229754</c:v>
                </c:pt>
                <c:pt idx="111">
                  <c:v>-1.6060716731229601</c:v>
                </c:pt>
                <c:pt idx="112">
                  <c:v>-1.6060871191633577</c:v>
                </c:pt>
                <c:pt idx="113">
                  <c:v>-1.6061058865538629</c:v>
                </c:pt>
                <c:pt idx="114">
                  <c:v>-1.606128689733104</c:v>
                </c:pt>
                <c:pt idx="115">
                  <c:v>-1.6061563969385404</c:v>
                </c:pt>
                <c:pt idx="116">
                  <c:v>-1.606190063371979</c:v>
                </c:pt>
                <c:pt idx="117">
                  <c:v>-1.6062309715440093</c:v>
                </c:pt>
                <c:pt idx="118">
                  <c:v>-1.606280680364113</c:v>
                </c:pt>
                <c:pt idx="119">
                  <c:v>-1.6063410848911928</c:v>
                </c:pt>
                <c:pt idx="120">
                  <c:v>-1.6064144890873671</c:v>
                </c:pt>
                <c:pt idx="121">
                  <c:v>-1.6065036944458857</c:v>
                </c:pt>
                <c:pt idx="122">
                  <c:v>-1.6066121080170566</c:v>
                </c:pt>
                <c:pt idx="123">
                  <c:v>-1.606743874166574</c:v>
                </c:pt>
                <c:pt idx="124">
                  <c:v>-1.6069040354104813</c:v>
                </c:pt>
                <c:pt idx="125">
                  <c:v>-1.6070987289349545</c:v>
                </c:pt>
                <c:pt idx="126">
                  <c:v>-1.6073354269992672</c:v>
                </c:pt>
                <c:pt idx="127">
                  <c:v>-1.6076232314325576</c:v>
                </c:pt>
                <c:pt idx="128">
                  <c:v>-1.6079732349978793</c:v>
                </c:pt>
                <c:pt idx="129">
                  <c:v>-1.6083989656843278</c:v>
                </c:pt>
                <c:pt idx="130">
                  <c:v>-1.6089169342367988</c:v>
                </c:pt>
                <c:pt idx="131">
                  <c:v>-1.6095473107688625</c:v>
                </c:pt>
                <c:pt idx="132">
                  <c:v>-1.6103147635778425</c:v>
                </c:pt>
                <c:pt idx="133">
                  <c:v>-1.6112495029194926</c:v>
                </c:pt>
                <c:pt idx="134">
                  <c:v>-1.6123885853795348</c:v>
                </c:pt>
                <c:pt idx="135">
                  <c:v>-1.61377755183191</c:v>
                </c:pt>
                <c:pt idx="136">
                  <c:v>-1.6154724955322539</c:v>
                </c:pt>
                <c:pt idx="137">
                  <c:v>-1.617542689104368</c:v>
                </c:pt>
                <c:pt idx="138">
                  <c:v>-1.6200739434870179</c:v>
                </c:pt>
                <c:pt idx="139">
                  <c:v>-1.6231729331847717</c:v>
                </c:pt>
                <c:pt idx="140">
                  <c:v>-1.6269728072681773</c:v>
                </c:pt>
                <c:pt idx="141">
                  <c:v>-1.6316405241484204</c:v>
                </c:pt>
                <c:pt idx="142">
                  <c:v>-1.6373865137886572</c:v>
                </c:pt>
                <c:pt idx="143">
                  <c:v>-1.6444775028423673</c:v>
                </c:pt>
                <c:pt idx="144">
                  <c:v>-1.6532536633768642</c:v>
                </c:pt>
                <c:pt idx="145">
                  <c:v>-1.6641517035164537</c:v>
                </c:pt>
                <c:pt idx="146">
                  <c:v>-1.6777361669292219</c:v>
                </c:pt>
                <c:pt idx="147">
                  <c:v>-1.6947421396442768</c:v>
                </c:pt>
                <c:pt idx="148">
                  <c:v>-1.7161339343332951</c:v>
                </c:pt>
                <c:pt idx="149">
                  <c:v>-1.7431864285739338</c:v>
                </c:pt>
                <c:pt idx="150">
                  <c:v>-1.7775991808055669</c:v>
                </c:pt>
                <c:pt idx="151">
                  <c:v>-1.8216595824926503</c:v>
                </c:pt>
                <c:pt idx="152">
                  <c:v>-1.878483309004497</c:v>
                </c:pt>
                <c:pt idx="153">
                  <c:v>-1.9523861392668946</c:v>
                </c:pt>
                <c:pt idx="154">
                  <c:v>-2.0495018640403302</c:v>
                </c:pt>
                <c:pt idx="155">
                  <c:v>-2.1789172044619698</c:v>
                </c:pt>
                <c:pt idx="156">
                  <c:v>-2.3550449527537043</c:v>
                </c:pt>
                <c:pt idx="157">
                  <c:v>-2.6034830446884363</c:v>
                </c:pt>
                <c:pt idx="158">
                  <c:v>-2.9793043606684888</c:v>
                </c:pt>
                <c:pt idx="159">
                  <c:v>-3.6539611580093125</c:v>
                </c:pt>
                <c:pt idx="160">
                  <c:v>0</c:v>
                </c:pt>
                <c:pt idx="161">
                  <c:v>-3.6539611580093125</c:v>
                </c:pt>
                <c:pt idx="162">
                  <c:v>-2.9793043606684884</c:v>
                </c:pt>
                <c:pt idx="163">
                  <c:v>-2.6034830446884363</c:v>
                </c:pt>
                <c:pt idx="164">
                  <c:v>-2.3550449527537021</c:v>
                </c:pt>
                <c:pt idx="165">
                  <c:v>-2.178917204461968</c:v>
                </c:pt>
                <c:pt idx="166">
                  <c:v>-2.0495018640403284</c:v>
                </c:pt>
                <c:pt idx="167">
                  <c:v>-1.9523861392668937</c:v>
                </c:pt>
                <c:pt idx="168">
                  <c:v>-1.8784833090044963</c:v>
                </c:pt>
                <c:pt idx="169">
                  <c:v>-1.8216595824926503</c:v>
                </c:pt>
                <c:pt idx="170">
                  <c:v>-1.7775991808055669</c:v>
                </c:pt>
                <c:pt idx="171">
                  <c:v>-1.743186428573934</c:v>
                </c:pt>
                <c:pt idx="172">
                  <c:v>-1.7161339343332951</c:v>
                </c:pt>
                <c:pt idx="173">
                  <c:v>-1.6947421396442768</c:v>
                </c:pt>
                <c:pt idx="174">
                  <c:v>-1.6777361669292217</c:v>
                </c:pt>
                <c:pt idx="175">
                  <c:v>-1.6641517035164539</c:v>
                </c:pt>
                <c:pt idx="176">
                  <c:v>-1.6532536633768642</c:v>
                </c:pt>
                <c:pt idx="177">
                  <c:v>-1.644477502842367</c:v>
                </c:pt>
                <c:pt idx="178">
                  <c:v>-1.6373865137886572</c:v>
                </c:pt>
                <c:pt idx="179">
                  <c:v>-1.6316405241484204</c:v>
                </c:pt>
                <c:pt idx="180">
                  <c:v>-1.6269728072681773</c:v>
                </c:pt>
                <c:pt idx="181">
                  <c:v>-1.6231729331847715</c:v>
                </c:pt>
                <c:pt idx="182">
                  <c:v>-1.6200739434870177</c:v>
                </c:pt>
                <c:pt idx="183">
                  <c:v>-1.617542689104368</c:v>
                </c:pt>
                <c:pt idx="184">
                  <c:v>-1.6154724955322539</c:v>
                </c:pt>
                <c:pt idx="185">
                  <c:v>-1.61377755183191</c:v>
                </c:pt>
                <c:pt idx="186">
                  <c:v>-1.6123885853795348</c:v>
                </c:pt>
                <c:pt idx="187">
                  <c:v>-1.6112495029194926</c:v>
                </c:pt>
                <c:pt idx="188">
                  <c:v>-1.6103147635778425</c:v>
                </c:pt>
                <c:pt idx="189">
                  <c:v>-1.6095473107688625</c:v>
                </c:pt>
                <c:pt idx="190">
                  <c:v>-1.6089169342367986</c:v>
                </c:pt>
                <c:pt idx="191">
                  <c:v>-1.6083989656843278</c:v>
                </c:pt>
                <c:pt idx="192">
                  <c:v>-1.6079732349978793</c:v>
                </c:pt>
                <c:pt idx="193">
                  <c:v>-1.6076232314325578</c:v>
                </c:pt>
                <c:pt idx="194">
                  <c:v>-1.6073354269992672</c:v>
                </c:pt>
                <c:pt idx="195">
                  <c:v>-1.6070987289349543</c:v>
                </c:pt>
                <c:pt idx="196">
                  <c:v>-1.6069040354104813</c:v>
                </c:pt>
                <c:pt idx="197">
                  <c:v>-1.606743874166574</c:v>
                </c:pt>
                <c:pt idx="198">
                  <c:v>-1.6066121080170566</c:v>
                </c:pt>
                <c:pt idx="199">
                  <c:v>-1.6065036944458857</c:v>
                </c:pt>
                <c:pt idx="200">
                  <c:v>-1.6064144890873671</c:v>
                </c:pt>
                <c:pt idx="201">
                  <c:v>-1.6063410848911928</c:v>
                </c:pt>
                <c:pt idx="202">
                  <c:v>-1.606280680364113</c:v>
                </c:pt>
                <c:pt idx="203">
                  <c:v>-1.6062309715440093</c:v>
                </c:pt>
                <c:pt idx="204">
                  <c:v>-1.606190063371979</c:v>
                </c:pt>
                <c:pt idx="205">
                  <c:v>-1.6061563969385406</c:v>
                </c:pt>
                <c:pt idx="206">
                  <c:v>-1.606128689733104</c:v>
                </c:pt>
                <c:pt idx="207">
                  <c:v>-1.6061058865538627</c:v>
                </c:pt>
                <c:pt idx="208">
                  <c:v>-1.6060871191633577</c:v>
                </c:pt>
                <c:pt idx="209">
                  <c:v>-1.6060716731229598</c:v>
                </c:pt>
                <c:pt idx="210">
                  <c:v>-1.6060589605229754</c:v>
                </c:pt>
                <c:pt idx="211">
                  <c:v>-1.6060484975563505</c:v>
                </c:pt>
                <c:pt idx="212">
                  <c:v>-1.6060398860729688</c:v>
                </c:pt>
                <c:pt idx="213">
                  <c:v>-1.6060327984061626</c:v>
                </c:pt>
                <c:pt idx="214">
                  <c:v>-1.6060269648897121</c:v>
                </c:pt>
                <c:pt idx="215">
                  <c:v>-1.6060221635874268</c:v>
                </c:pt>
                <c:pt idx="216">
                  <c:v>-1.6060182118425619</c:v>
                </c:pt>
                <c:pt idx="217">
                  <c:v>-1.6060149593242199</c:v>
                </c:pt>
                <c:pt idx="218">
                  <c:v>-1.6060122823052958</c:v>
                </c:pt>
                <c:pt idx="219">
                  <c:v>-1.606010078953664</c:v>
                </c:pt>
                <c:pt idx="220">
                  <c:v>-1.6060082654570704</c:v>
                </c:pt>
                <c:pt idx="221">
                  <c:v>-1.6060067728340346</c:v>
                </c:pt>
                <c:pt idx="222">
                  <c:v>-1.6060055443092669</c:v>
                </c:pt>
                <c:pt idx="223">
                  <c:v>-1.6060045331536315</c:v>
                </c:pt>
                <c:pt idx="224">
                  <c:v>-1.6060037009064076</c:v>
                </c:pt>
                <c:pt idx="225">
                  <c:v>-1.6060030159121732</c:v>
                </c:pt>
                <c:pt idx="226">
                  <c:v>-1.6060024521166127</c:v>
                </c:pt>
                <c:pt idx="227">
                  <c:v>-1.6060019880754233</c:v>
                </c:pt>
                <c:pt idx="228">
                  <c:v>-1.6060016061386018</c:v>
                </c:pt>
                <c:pt idx="229">
                  <c:v>-1.606001291779076</c:v>
                </c:pt>
                <c:pt idx="230">
                  <c:v>-1.6060010330401322</c:v>
                </c:pt>
                <c:pt idx="231">
                  <c:v>-1.60600082008062</c:v>
                </c:pt>
                <c:pt idx="232">
                  <c:v>-1.6060006448006303</c:v>
                </c:pt>
                <c:pt idx="233">
                  <c:v>-1.6060005005334046</c:v>
                </c:pt>
                <c:pt idx="234">
                  <c:v>-1.6060003817917603</c:v>
                </c:pt>
                <c:pt idx="235">
                  <c:v>-1.6060002840593821</c:v>
                </c:pt>
                <c:pt idx="236">
                  <c:v>-1.6060002036190419</c:v>
                </c:pt>
                <c:pt idx="237">
                  <c:v>-1.6060001374112118</c:v>
                </c:pt>
                <c:pt idx="238">
                  <c:v>-1.6060000829176968</c:v>
                </c:pt>
                <c:pt idx="239">
                  <c:v>-1.6060000380658521</c:v>
                </c:pt>
                <c:pt idx="240">
                  <c:v>-1.6060000011497531</c:v>
                </c:pt>
                <c:pt idx="241">
                  <c:v>-1.6059999707653079</c:v>
                </c:pt>
                <c:pt idx="242">
                  <c:v>-1.605999945756855</c:v>
                </c:pt>
                <c:pt idx="243">
                  <c:v>-1.6059999251732071</c:v>
                </c:pt>
                <c:pt idx="244">
                  <c:v>-1.6059999082314729</c:v>
                </c:pt>
                <c:pt idx="245">
                  <c:v>-1.6059998942872797</c:v>
                </c:pt>
                <c:pt idx="246">
                  <c:v>-1.6059998828102651</c:v>
                </c:pt>
                <c:pt idx="247">
                  <c:v>-1.6059998733639058</c:v>
                </c:pt>
                <c:pt idx="248">
                  <c:v>-1.6059998655889129</c:v>
                </c:pt>
                <c:pt idx="249">
                  <c:v>-1.6059998591895674</c:v>
                </c:pt>
                <c:pt idx="250">
                  <c:v>-1.6059998539224734</c:v>
                </c:pt>
                <c:pt idx="251">
                  <c:v>-1.6059998495872985</c:v>
                </c:pt>
                <c:pt idx="252">
                  <c:v>-1.605999846019156</c:v>
                </c:pt>
                <c:pt idx="253">
                  <c:v>-1.6059998430823337</c:v>
                </c:pt>
                <c:pt idx="254">
                  <c:v>-1.6059998406651297</c:v>
                </c:pt>
                <c:pt idx="255">
                  <c:v>-1.6059998386756074</c:v>
                </c:pt>
                <c:pt idx="256">
                  <c:v>-1.6059998370380959</c:v>
                </c:pt>
                <c:pt idx="257">
                  <c:v>-1.6059998356903131</c:v>
                </c:pt>
                <c:pt idx="258">
                  <c:v>-1.6059998345809967</c:v>
                </c:pt>
                <c:pt idx="259">
                  <c:v>-1.6059998336679542</c:v>
                </c:pt>
                <c:pt idx="260">
                  <c:v>-1.6059998329164584</c:v>
                </c:pt>
                <c:pt idx="261">
                  <c:v>-1.6059998322979265</c:v>
                </c:pt>
                <c:pt idx="262">
                  <c:v>-1.6059998317888329</c:v>
                </c:pt>
                <c:pt idx="263">
                  <c:v>-1.6059998313698145</c:v>
                </c:pt>
                <c:pt idx="264">
                  <c:v>-1.6059998310249339</c:v>
                </c:pt>
                <c:pt idx="265">
                  <c:v>-1.6059998307410739</c:v>
                </c:pt>
                <c:pt idx="266">
                  <c:v>-1.6059998305074377</c:v>
                </c:pt>
                <c:pt idx="267">
                  <c:v>-1.6059998303151395</c:v>
                </c:pt>
                <c:pt idx="268">
                  <c:v>-1.605999830156865</c:v>
                </c:pt>
                <c:pt idx="269">
                  <c:v>-1.6059998300265943</c:v>
                </c:pt>
                <c:pt idx="270">
                  <c:v>-1.605999829919373</c:v>
                </c:pt>
                <c:pt idx="271">
                  <c:v>-1.6059998298311222</c:v>
                </c:pt>
                <c:pt idx="272">
                  <c:v>-1.6059998297584861</c:v>
                </c:pt>
                <c:pt idx="273">
                  <c:v>-1.6059998296987017</c:v>
                </c:pt>
                <c:pt idx="274">
                  <c:v>-1.6059998296494948</c:v>
                </c:pt>
                <c:pt idx="275">
                  <c:v>-1.6059998296089943</c:v>
                </c:pt>
                <c:pt idx="276">
                  <c:v>-1.6059998295756599</c:v>
                </c:pt>
                <c:pt idx="277">
                  <c:v>-1.6059998295482232</c:v>
                </c:pt>
                <c:pt idx="278">
                  <c:v>-1.605999829525641</c:v>
                </c:pt>
                <c:pt idx="279">
                  <c:v>-1.6059998295070543</c:v>
                </c:pt>
                <c:pt idx="280">
                  <c:v>-1.6059998294917559</c:v>
                </c:pt>
                <c:pt idx="281">
                  <c:v>-1.6059998294791646</c:v>
                </c:pt>
                <c:pt idx="282">
                  <c:v>-1.6059998294688012</c:v>
                </c:pt>
                <c:pt idx="283">
                  <c:v>-1.6059998294602713</c:v>
                </c:pt>
                <c:pt idx="284">
                  <c:v>-1.6059998294532507</c:v>
                </c:pt>
                <c:pt idx="285">
                  <c:v>-1.6059998294474722</c:v>
                </c:pt>
                <c:pt idx="286">
                  <c:v>-1.605999829442716</c:v>
                </c:pt>
                <c:pt idx="287">
                  <c:v>-1.6059998294388016</c:v>
                </c:pt>
                <c:pt idx="288">
                  <c:v>-1.6059998294355795</c:v>
                </c:pt>
                <c:pt idx="289">
                  <c:v>-1.6059998294329274</c:v>
                </c:pt>
                <c:pt idx="290">
                  <c:v>-1.6059998294307449</c:v>
                </c:pt>
                <c:pt idx="291">
                  <c:v>-1.6059998294289484</c:v>
                </c:pt>
                <c:pt idx="292">
                  <c:v>-1.6059998294274695</c:v>
                </c:pt>
                <c:pt idx="293">
                  <c:v>-1.6059998294262525</c:v>
                </c:pt>
                <c:pt idx="294">
                  <c:v>-1.6059998294252511</c:v>
                </c:pt>
                <c:pt idx="295">
                  <c:v>-1.6059998294244267</c:v>
                </c:pt>
                <c:pt idx="296">
                  <c:v>-1.6059998294237481</c:v>
                </c:pt>
                <c:pt idx="297">
                  <c:v>-1.6059998294231894</c:v>
                </c:pt>
                <c:pt idx="298">
                  <c:v>-1.6059998294227296</c:v>
                </c:pt>
                <c:pt idx="299">
                  <c:v>-1.6059998294223514</c:v>
                </c:pt>
                <c:pt idx="300">
                  <c:v>-1.6059998294220399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AE-4F03-B979-4D004F134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3254063"/>
        <c:axId val="1523275663"/>
      </c:scatterChart>
      <c:valAx>
        <c:axId val="1523254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3275663"/>
        <c:crosses val="autoZero"/>
        <c:crossBetween val="midCat"/>
      </c:valAx>
      <c:valAx>
        <c:axId val="1523275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3254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hart" Target="../charts/chart3.xml"/><Relationship Id="rId7" Type="http://schemas.openxmlformats.org/officeDocument/2006/relationships/image" Target="../media/image4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122345</xdr:rowOff>
    </xdr:from>
    <xdr:to>
      <xdr:col>24</xdr:col>
      <xdr:colOff>504825</xdr:colOff>
      <xdr:row>41</xdr:row>
      <xdr:rowOff>143300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E4EC998-9BB9-4CC3-ABA8-9728352DC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49</xdr:col>
      <xdr:colOff>496184</xdr:colOff>
      <xdr:row>8</xdr:row>
      <xdr:rowOff>80138</xdr:rowOff>
    </xdr:from>
    <xdr:to>
      <xdr:col>67</xdr:col>
      <xdr:colOff>417405</xdr:colOff>
      <xdr:row>47</xdr:row>
      <xdr:rowOff>92044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F44D72-E58E-1414-1D6D-B167FBE84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461097</xdr:colOff>
      <xdr:row>42</xdr:row>
      <xdr:rowOff>71437</xdr:rowOff>
    </xdr:from>
    <xdr:to>
      <xdr:col>25</xdr:col>
      <xdr:colOff>586221</xdr:colOff>
      <xdr:row>74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8499CE-A1B3-4D15-B2C4-E87CC0E10F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57150</xdr:colOff>
      <xdr:row>6</xdr:row>
      <xdr:rowOff>47625</xdr:rowOff>
    </xdr:from>
    <xdr:to>
      <xdr:col>14</xdr:col>
      <xdr:colOff>414814</xdr:colOff>
      <xdr:row>10</xdr:row>
      <xdr:rowOff>109825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3FE0144-16D3-B725-626E-9C3155333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82150" y="1219200"/>
          <a:ext cx="2990850" cy="807055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6</xdr:row>
      <xdr:rowOff>47626</xdr:rowOff>
    </xdr:from>
    <xdr:to>
      <xdr:col>24</xdr:col>
      <xdr:colOff>414970</xdr:colOff>
      <xdr:row>10</xdr:row>
      <xdr:rowOff>148018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BDC6910-C407-771F-0450-F2522196E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822583" y="1190626"/>
          <a:ext cx="5285845" cy="845459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38101</xdr:colOff>
      <xdr:row>7</xdr:row>
      <xdr:rowOff>66677</xdr:rowOff>
    </xdr:from>
    <xdr:to>
      <xdr:col>16</xdr:col>
      <xdr:colOff>761998</xdr:colOff>
      <xdr:row>9</xdr:row>
      <xdr:rowOff>115298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A6570AD-52E2-99D0-B562-12C20A555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925426" y="1428752"/>
          <a:ext cx="1333499" cy="429621"/>
        </a:xfrm>
        <a:prstGeom prst="rect">
          <a:avLst/>
        </a:prstGeom>
      </xdr:spPr>
    </xdr:pic>
    <xdr:clientData/>
  </xdr:twoCellAnchor>
  <xdr:twoCellAnchor editAs="oneCell">
    <xdr:from>
      <xdr:col>11</xdr:col>
      <xdr:colOff>803488</xdr:colOff>
      <xdr:row>11</xdr:row>
      <xdr:rowOff>73449</xdr:rowOff>
    </xdr:from>
    <xdr:to>
      <xdr:col>15</xdr:col>
      <xdr:colOff>303953</xdr:colOff>
      <xdr:row>13</xdr:row>
      <xdr:rowOff>79763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A4E45C9-FF34-0858-DF5B-1FDEFA1D4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908021" y="2147782"/>
          <a:ext cx="2328332" cy="473039"/>
        </a:xfrm>
        <a:prstGeom prst="rect">
          <a:avLst/>
        </a:prstGeom>
      </xdr:spPr>
    </xdr:pic>
    <xdr:clientData/>
  </xdr:twoCellAnchor>
  <xdr:twoCellAnchor editAs="oneCell">
    <xdr:from>
      <xdr:col>17</xdr:col>
      <xdr:colOff>516467</xdr:colOff>
      <xdr:row>11</xdr:row>
      <xdr:rowOff>137593</xdr:rowOff>
    </xdr:from>
    <xdr:to>
      <xdr:col>22</xdr:col>
      <xdr:colOff>370</xdr:colOff>
      <xdr:row>13</xdr:row>
      <xdr:rowOff>34117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40423F6-F1B4-6200-142F-B659D4095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091400" y="2211926"/>
          <a:ext cx="3188072" cy="344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2D560-3EF6-4FC0-B6F9-AD568DAE234A}">
  <dimension ref="B1:Y317"/>
  <sheetViews>
    <sheetView tabSelected="1" zoomScale="88" zoomScaleNormal="88" zoomScaleSheetLayoutView="80" workbookViewId="0">
      <selection activeCell="J13" sqref="J13"/>
    </sheetView>
  </sheetViews>
  <sheetFormatPr defaultRowHeight="15" x14ac:dyDescent="0.25"/>
  <cols>
    <col min="1" max="1" width="9.140625" style="1"/>
    <col min="2" max="3" width="9.28515625" style="1" bestFit="1" customWidth="1"/>
    <col min="4" max="5" width="13" style="1" bestFit="1" customWidth="1"/>
    <col min="6" max="6" width="10.5703125" style="1" bestFit="1" customWidth="1"/>
    <col min="7" max="7" width="9.42578125" style="1" bestFit="1" customWidth="1"/>
    <col min="8" max="8" width="9.140625" style="1" bestFit="1" customWidth="1"/>
    <col min="9" max="9" width="12.85546875" style="1" bestFit="1" customWidth="1"/>
    <col min="10" max="10" width="12.7109375" style="1" customWidth="1"/>
    <col min="11" max="11" width="9.140625" style="1"/>
    <col min="12" max="12" width="12" style="1" customWidth="1"/>
    <col min="13" max="13" width="9.140625" style="1"/>
    <col min="14" max="14" width="9.28515625" style="1" bestFit="1" customWidth="1"/>
    <col min="15" max="15" width="11" style="1" customWidth="1"/>
    <col min="16" max="16" width="9.140625" style="1"/>
    <col min="17" max="17" width="15.140625" style="1" customWidth="1"/>
    <col min="18" max="18" width="9.140625" style="1"/>
    <col min="19" max="19" width="9.28515625" style="1" bestFit="1" customWidth="1"/>
    <col min="20" max="20" width="10.42578125" style="1" customWidth="1"/>
    <col min="21" max="21" width="9.140625" style="1"/>
    <col min="22" max="22" width="16.85546875" style="1" customWidth="1"/>
    <col min="23" max="23" width="10.7109375" style="1" bestFit="1" customWidth="1"/>
    <col min="24" max="24" width="9.28515625" style="1" bestFit="1" customWidth="1"/>
    <col min="25" max="16384" width="9.140625" style="1"/>
  </cols>
  <sheetData>
    <row r="1" spans="2:25" ht="15.75" thickBot="1" x14ac:dyDescent="0.3"/>
    <row r="2" spans="2:25" ht="15.75" thickBot="1" x14ac:dyDescent="0.3">
      <c r="B2" s="19" t="s">
        <v>25</v>
      </c>
      <c r="C2" s="20"/>
      <c r="D2" s="21"/>
      <c r="I2" s="18" t="s">
        <v>44</v>
      </c>
      <c r="J2" s="40"/>
      <c r="K2" s="13" t="s">
        <v>25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5"/>
    </row>
    <row r="3" spans="2:25" ht="15.75" thickTop="1" x14ac:dyDescent="0.25">
      <c r="B3" s="22" t="s">
        <v>0</v>
      </c>
      <c r="C3" s="1">
        <f>N3</f>
        <v>0.5</v>
      </c>
      <c r="D3" s="23"/>
      <c r="E3" s="36" t="s">
        <v>43</v>
      </c>
      <c r="F3" s="37"/>
      <c r="G3" s="37"/>
      <c r="I3" s="18"/>
      <c r="J3" s="40"/>
      <c r="K3" s="11" t="s">
        <v>27</v>
      </c>
      <c r="L3" s="12"/>
      <c r="M3" s="2" t="str">
        <f>B3</f>
        <v>α</v>
      </c>
      <c r="N3" s="1">
        <v>0.5</v>
      </c>
      <c r="O3" s="3" t="s">
        <v>31</v>
      </c>
      <c r="P3" s="11" t="s">
        <v>32</v>
      </c>
      <c r="Q3" s="12"/>
      <c r="R3" s="2" t="s">
        <v>3</v>
      </c>
      <c r="S3" s="1">
        <v>298</v>
      </c>
      <c r="T3" s="3" t="s">
        <v>13</v>
      </c>
      <c r="U3" s="4" t="s">
        <v>37</v>
      </c>
      <c r="W3" s="2" t="s">
        <v>6</v>
      </c>
      <c r="X3" s="1">
        <v>-0.6</v>
      </c>
      <c r="Y3" s="3" t="s">
        <v>15</v>
      </c>
    </row>
    <row r="4" spans="2:25" x14ac:dyDescent="0.25">
      <c r="B4" s="24" t="s">
        <v>1</v>
      </c>
      <c r="C4" s="1">
        <f>N4</f>
        <v>1</v>
      </c>
      <c r="D4" s="23"/>
      <c r="E4" s="36"/>
      <c r="F4" s="37"/>
      <c r="G4" s="37"/>
      <c r="I4" s="18"/>
      <c r="J4" s="40"/>
      <c r="K4" s="11" t="s">
        <v>28</v>
      </c>
      <c r="L4" s="12"/>
      <c r="M4" s="2" t="s">
        <v>1</v>
      </c>
      <c r="N4" s="1">
        <v>1</v>
      </c>
      <c r="O4" s="3" t="s">
        <v>31</v>
      </c>
      <c r="P4" s="11" t="s">
        <v>33</v>
      </c>
      <c r="Q4" s="12"/>
      <c r="R4" s="2" t="s">
        <v>4</v>
      </c>
      <c r="S4" s="5">
        <v>1.0399999999999999E-3</v>
      </c>
      <c r="T4" s="3" t="s">
        <v>17</v>
      </c>
      <c r="U4" s="4" t="s">
        <v>38</v>
      </c>
      <c r="W4" s="2" t="s">
        <v>8</v>
      </c>
      <c r="X4" s="1">
        <f>Eeq</f>
        <v>-0.6</v>
      </c>
      <c r="Y4" s="3" t="s">
        <v>15</v>
      </c>
    </row>
    <row r="5" spans="2:25" x14ac:dyDescent="0.25">
      <c r="B5" s="24" t="s">
        <v>5</v>
      </c>
      <c r="C5" s="1">
        <v>96485</v>
      </c>
      <c r="D5" s="23" t="s">
        <v>11</v>
      </c>
      <c r="E5" s="36"/>
      <c r="F5" s="37"/>
      <c r="G5" s="37"/>
      <c r="I5" s="18"/>
      <c r="J5" s="40"/>
      <c r="K5" s="11" t="s">
        <v>29</v>
      </c>
      <c r="L5" s="12"/>
      <c r="M5" s="2" t="s">
        <v>5</v>
      </c>
      <c r="N5" s="1">
        <v>96485</v>
      </c>
      <c r="O5" s="3" t="s">
        <v>11</v>
      </c>
      <c r="P5" s="4" t="s">
        <v>34</v>
      </c>
      <c r="R5" s="2" t="s">
        <v>7</v>
      </c>
      <c r="S5" s="1">
        <v>2E-3</v>
      </c>
      <c r="T5" s="3" t="s">
        <v>36</v>
      </c>
      <c r="U5" s="4" t="s">
        <v>42</v>
      </c>
      <c r="W5" s="2" t="s">
        <v>41</v>
      </c>
      <c r="X5" s="5">
        <v>1.0399999999999999E-3</v>
      </c>
      <c r="Y5" s="3" t="s">
        <v>17</v>
      </c>
    </row>
    <row r="6" spans="2:25" x14ac:dyDescent="0.25">
      <c r="B6" s="24" t="s">
        <v>2</v>
      </c>
      <c r="C6" s="1">
        <v>8.3140000000000001</v>
      </c>
      <c r="D6" s="23" t="s">
        <v>12</v>
      </c>
      <c r="E6" s="36"/>
      <c r="F6" s="37"/>
      <c r="G6" s="37"/>
      <c r="I6" s="18"/>
      <c r="J6" s="40"/>
      <c r="K6" s="16" t="s">
        <v>30</v>
      </c>
      <c r="L6" s="17"/>
      <c r="M6" s="6" t="s">
        <v>2</v>
      </c>
      <c r="N6" s="7">
        <v>8.3140000000000001</v>
      </c>
      <c r="O6" s="8" t="s">
        <v>12</v>
      </c>
      <c r="P6" s="9" t="s">
        <v>35</v>
      </c>
      <c r="Q6" s="7"/>
      <c r="R6" s="6" t="s">
        <v>19</v>
      </c>
      <c r="S6" s="7">
        <v>2E-3</v>
      </c>
      <c r="T6" s="8" t="s">
        <v>36</v>
      </c>
      <c r="U6" s="9" t="s">
        <v>40</v>
      </c>
      <c r="V6" s="7"/>
      <c r="W6" s="6" t="s">
        <v>2</v>
      </c>
      <c r="X6" s="7">
        <v>1</v>
      </c>
      <c r="Y6" s="8" t="s">
        <v>23</v>
      </c>
    </row>
    <row r="7" spans="2:25" x14ac:dyDescent="0.25">
      <c r="B7" s="24" t="s">
        <v>3</v>
      </c>
      <c r="C7" s="1">
        <v>298</v>
      </c>
      <c r="D7" s="23" t="s">
        <v>13</v>
      </c>
      <c r="E7" s="36"/>
      <c r="F7" s="37"/>
      <c r="G7" s="37"/>
    </row>
    <row r="8" spans="2:25" x14ac:dyDescent="0.25">
      <c r="B8" s="24" t="s">
        <v>4</v>
      </c>
      <c r="C8" s="5">
        <f>S4</f>
        <v>1.0399999999999999E-3</v>
      </c>
      <c r="D8" s="23" t="s">
        <v>17</v>
      </c>
      <c r="E8" s="36"/>
      <c r="F8" s="37"/>
      <c r="G8" s="37"/>
    </row>
    <row r="9" spans="2:25" x14ac:dyDescent="0.25">
      <c r="B9" s="24" t="s">
        <v>7</v>
      </c>
      <c r="C9" s="1">
        <f>S5</f>
        <v>2E-3</v>
      </c>
      <c r="D9" s="23" t="s">
        <v>14</v>
      </c>
      <c r="E9" s="36"/>
      <c r="F9" s="37"/>
      <c r="G9" s="37"/>
    </row>
    <row r="10" spans="2:25" x14ac:dyDescent="0.25">
      <c r="B10" s="24" t="s">
        <v>19</v>
      </c>
      <c r="C10" s="1">
        <f>S6</f>
        <v>2E-3</v>
      </c>
      <c r="D10" s="23" t="s">
        <v>14</v>
      </c>
      <c r="E10" s="36"/>
      <c r="F10" s="37"/>
      <c r="G10" s="37"/>
    </row>
    <row r="11" spans="2:25" x14ac:dyDescent="0.25">
      <c r="B11" s="24" t="s">
        <v>6</v>
      </c>
      <c r="C11" s="1">
        <f>X3</f>
        <v>-0.6</v>
      </c>
      <c r="D11" s="23" t="s">
        <v>15</v>
      </c>
      <c r="E11" s="36"/>
      <c r="F11" s="37"/>
      <c r="G11" s="37"/>
    </row>
    <row r="12" spans="2:25" x14ac:dyDescent="0.25">
      <c r="B12" s="24" t="s">
        <v>8</v>
      </c>
      <c r="C12" s="1">
        <f>C11-R_*T/n/F*LN(Cr/Co)</f>
        <v>-0.6</v>
      </c>
      <c r="D12" s="23" t="s">
        <v>15</v>
      </c>
      <c r="E12" s="36"/>
      <c r="F12" s="37"/>
      <c r="G12" s="37"/>
    </row>
    <row r="13" spans="2:25" ht="21" thickBot="1" x14ac:dyDescent="0.35">
      <c r="B13" s="24" t="s">
        <v>41</v>
      </c>
      <c r="C13" s="1">
        <f>X5</f>
        <v>1.0399999999999999E-3</v>
      </c>
      <c r="D13" s="23" t="s">
        <v>17</v>
      </c>
      <c r="E13" s="38"/>
      <c r="F13" s="39"/>
      <c r="G13" s="39"/>
      <c r="W13" s="10">
        <f>io</f>
        <v>0.20068879999999997</v>
      </c>
      <c r="X13" s="25" t="s">
        <v>39</v>
      </c>
    </row>
    <row r="14" spans="2:25" ht="15.75" thickBot="1" x14ac:dyDescent="0.3">
      <c r="B14" s="26" t="s">
        <v>10</v>
      </c>
      <c r="C14" s="27">
        <f>n*F*ko*Co^(1-α)*Cr^α</f>
        <v>0.20068879999999997</v>
      </c>
      <c r="D14" s="28" t="s">
        <v>16</v>
      </c>
      <c r="E14" s="29" t="s">
        <v>24</v>
      </c>
      <c r="F14" s="30">
        <f>X6</f>
        <v>1</v>
      </c>
      <c r="G14" s="31" t="s">
        <v>23</v>
      </c>
    </row>
    <row r="15" spans="2:25" x14ac:dyDescent="0.25">
      <c r="B15" s="32" t="s">
        <v>26</v>
      </c>
      <c r="C15" s="32"/>
      <c r="D15" s="32"/>
      <c r="E15" s="32"/>
      <c r="F15" s="32"/>
      <c r="G15" s="32"/>
    </row>
    <row r="16" spans="2:25" ht="15.75" thickBot="1" x14ac:dyDescent="0.3">
      <c r="B16" s="33" t="s">
        <v>21</v>
      </c>
      <c r="C16" s="34" t="s">
        <v>9</v>
      </c>
      <c r="D16" s="33" t="s">
        <v>18</v>
      </c>
      <c r="E16" s="33" t="s">
        <v>20</v>
      </c>
      <c r="F16" s="33"/>
      <c r="G16" s="33" t="s">
        <v>22</v>
      </c>
    </row>
    <row r="17" spans="2:10" ht="15.75" thickTop="1" x14ac:dyDescent="0.25">
      <c r="B17" s="1">
        <v>1</v>
      </c>
      <c r="C17" s="1">
        <f t="shared" ref="C17:C48" si="0">B17-$C$12</f>
        <v>1.6</v>
      </c>
      <c r="D17" s="1">
        <f t="shared" ref="D17:D80" si="1">EXP(-α*n*F/R_/T*C17)</f>
        <v>2.9490889794593431E-14</v>
      </c>
      <c r="E17" s="1">
        <f t="shared" ref="E17:E80" si="2">EXP((1-α)*n*F/R_/T*C17)</f>
        <v>33908776810909.586</v>
      </c>
      <c r="F17" s="5">
        <f>(E17-D17)/(1/io+D17/(n*F*h*Co)+E17/(n*F*h*Cr))</f>
        <v>0.20068879999999409</v>
      </c>
      <c r="G17" s="5">
        <f>B17+F17*$F$14</f>
        <v>1.200688799999994</v>
      </c>
      <c r="H17" s="1">
        <f>LN(ABS(F17))</f>
        <v>-1.6059998294206208</v>
      </c>
      <c r="I17" s="1">
        <f>LN(F17)</f>
        <v>-1.6059998294206208</v>
      </c>
      <c r="J17" s="35">
        <v>0</v>
      </c>
    </row>
    <row r="18" spans="2:10" x14ac:dyDescent="0.25">
      <c r="B18" s="1">
        <v>0.99</v>
      </c>
      <c r="C18" s="1">
        <f t="shared" si="0"/>
        <v>1.5899999999999999</v>
      </c>
      <c r="D18" s="1">
        <f t="shared" si="1"/>
        <v>3.5830455314782755E-14</v>
      </c>
      <c r="E18" s="1">
        <f t="shared" si="2"/>
        <v>27909218323201.852</v>
      </c>
      <c r="F18" s="5">
        <f t="shared" ref="F18:F80" si="3">(E18-D18)/(1/io+D18/(n*F*h*Co)+E18/(n*F*h*Cr))</f>
        <v>0.20068879999999281</v>
      </c>
      <c r="G18" s="5">
        <f t="shared" ref="G18:G48" si="4">B18+F18*$F$14</f>
        <v>1.1906887999999929</v>
      </c>
      <c r="H18" s="1">
        <f t="shared" ref="H18:H81" si="5">LN(ABS(F18))</f>
        <v>-1.605999829420627</v>
      </c>
      <c r="J18" s="35">
        <v>0</v>
      </c>
    </row>
    <row r="19" spans="2:10" x14ac:dyDescent="0.25">
      <c r="B19" s="1">
        <v>0.98</v>
      </c>
      <c r="C19" s="1">
        <f t="shared" si="0"/>
        <v>1.58</v>
      </c>
      <c r="D19" s="1">
        <f t="shared" si="1"/>
        <v>4.353281766018475E-14</v>
      </c>
      <c r="E19" s="1">
        <f t="shared" si="2"/>
        <v>22971175626764.059</v>
      </c>
      <c r="F19" s="5">
        <f t="shared" si="3"/>
        <v>0.20068879999999126</v>
      </c>
      <c r="G19" s="5">
        <f t="shared" si="4"/>
        <v>1.1806887999999913</v>
      </c>
      <c r="H19" s="1">
        <f t="shared" si="5"/>
        <v>-1.6059998294206348</v>
      </c>
      <c r="J19" s="35">
        <v>0</v>
      </c>
    </row>
    <row r="20" spans="2:10" x14ac:dyDescent="0.25">
      <c r="B20" s="1">
        <v>0.97</v>
      </c>
      <c r="C20" s="1">
        <f t="shared" si="0"/>
        <v>1.5699999999999998</v>
      </c>
      <c r="D20" s="1">
        <f t="shared" si="1"/>
        <v>5.2890933056410987E-14</v>
      </c>
      <c r="E20" s="1">
        <f t="shared" si="2"/>
        <v>18906832271864.949</v>
      </c>
      <c r="F20" s="5">
        <f t="shared" si="3"/>
        <v>0.20068879999998937</v>
      </c>
      <c r="G20" s="5">
        <f t="shared" si="4"/>
        <v>1.1706887999999893</v>
      </c>
      <c r="H20" s="1">
        <f t="shared" si="5"/>
        <v>-1.6059998294206441</v>
      </c>
      <c r="J20" s="35">
        <v>0</v>
      </c>
    </row>
    <row r="21" spans="2:10" x14ac:dyDescent="0.25">
      <c r="B21" s="1">
        <v>0.96</v>
      </c>
      <c r="C21" s="1">
        <f t="shared" si="0"/>
        <v>1.56</v>
      </c>
      <c r="D21" s="1">
        <f t="shared" si="1"/>
        <v>6.4260733624331565E-14</v>
      </c>
      <c r="E21" s="1">
        <f t="shared" si="2"/>
        <v>15561602608616.375</v>
      </c>
      <c r="F21" s="5">
        <f t="shared" si="3"/>
        <v>0.20068879999998709</v>
      </c>
      <c r="G21" s="5">
        <f t="shared" si="4"/>
        <v>1.1606887999999871</v>
      </c>
      <c r="H21" s="1">
        <f t="shared" si="5"/>
        <v>-1.6059998294206557</v>
      </c>
      <c r="J21" s="35">
        <v>0</v>
      </c>
    </row>
    <row r="22" spans="2:10" x14ac:dyDescent="0.25">
      <c r="B22" s="1">
        <v>0.95</v>
      </c>
      <c r="C22" s="1">
        <f t="shared" si="0"/>
        <v>1.5499999999999998</v>
      </c>
      <c r="D22" s="1">
        <f t="shared" si="1"/>
        <v>7.8074665113830977E-14</v>
      </c>
      <c r="E22" s="1">
        <f t="shared" si="2"/>
        <v>12808252184521.371</v>
      </c>
      <c r="F22" s="5">
        <f t="shared" si="3"/>
        <v>0.20068879999998432</v>
      </c>
      <c r="G22" s="5">
        <f t="shared" si="4"/>
        <v>1.1506887999999842</v>
      </c>
      <c r="H22" s="1">
        <f t="shared" si="5"/>
        <v>-1.6059998294206694</v>
      </c>
      <c r="J22" s="35">
        <v>0</v>
      </c>
    </row>
    <row r="23" spans="2:10" x14ac:dyDescent="0.25">
      <c r="B23" s="1">
        <v>0.94</v>
      </c>
      <c r="C23" s="1">
        <f t="shared" si="0"/>
        <v>1.54</v>
      </c>
      <c r="D23" s="1">
        <f t="shared" si="1"/>
        <v>9.4858134802381774E-14</v>
      </c>
      <c r="E23" s="1">
        <f t="shared" si="2"/>
        <v>10542058433715.811</v>
      </c>
      <c r="F23" s="5">
        <f t="shared" si="3"/>
        <v>0.20068879999998096</v>
      </c>
      <c r="G23" s="5">
        <f t="shared" si="4"/>
        <v>1.1406887999999809</v>
      </c>
      <c r="H23" s="1">
        <f t="shared" si="5"/>
        <v>-1.6059998294206861</v>
      </c>
      <c r="J23" s="35">
        <v>0</v>
      </c>
    </row>
    <row r="24" spans="2:10" x14ac:dyDescent="0.25">
      <c r="B24" s="1">
        <v>0.93</v>
      </c>
      <c r="C24" s="1">
        <f t="shared" si="0"/>
        <v>1.53</v>
      </c>
      <c r="D24" s="1">
        <f t="shared" si="1"/>
        <v>1.1524949514759881E-13</v>
      </c>
      <c r="E24" s="1">
        <f t="shared" si="2"/>
        <v>8676827596678.9316</v>
      </c>
      <c r="F24" s="5">
        <f t="shared" si="3"/>
        <v>0.20068879999997688</v>
      </c>
      <c r="G24" s="5">
        <f t="shared" si="4"/>
        <v>1.1306887999999768</v>
      </c>
      <c r="H24" s="1">
        <f t="shared" si="5"/>
        <v>-1.6059998294207065</v>
      </c>
      <c r="J24" s="35">
        <v>0</v>
      </c>
    </row>
    <row r="25" spans="2:10" x14ac:dyDescent="0.25">
      <c r="B25" s="1">
        <v>0.92</v>
      </c>
      <c r="C25" s="1">
        <f t="shared" si="0"/>
        <v>1.52</v>
      </c>
      <c r="D25" s="1">
        <f t="shared" si="1"/>
        <v>1.4002432326386936E-13</v>
      </c>
      <c r="E25" s="1">
        <f t="shared" si="2"/>
        <v>7141616375574.5938</v>
      </c>
      <c r="F25" s="5">
        <f t="shared" si="3"/>
        <v>0.20068879999997191</v>
      </c>
      <c r="G25" s="5">
        <f t="shared" si="4"/>
        <v>1.120688799999972</v>
      </c>
      <c r="H25" s="1">
        <f t="shared" si="5"/>
        <v>-1.6059998294207312</v>
      </c>
      <c r="J25" s="35">
        <v>0</v>
      </c>
    </row>
    <row r="26" spans="2:10" x14ac:dyDescent="0.25">
      <c r="B26" s="1">
        <v>0.91</v>
      </c>
      <c r="C26" s="1">
        <f t="shared" si="0"/>
        <v>1.51</v>
      </c>
      <c r="D26" s="1">
        <f t="shared" si="1"/>
        <v>1.7012491968311375E-13</v>
      </c>
      <c r="E26" s="1">
        <f t="shared" si="2"/>
        <v>5878033634711.8818</v>
      </c>
      <c r="F26" s="5">
        <f t="shared" si="3"/>
        <v>0.20068879999996586</v>
      </c>
      <c r="G26" s="5">
        <f t="shared" si="4"/>
        <v>1.1106887999999659</v>
      </c>
      <c r="H26" s="1">
        <f t="shared" si="5"/>
        <v>-1.6059998294207614</v>
      </c>
      <c r="J26" s="35">
        <v>0</v>
      </c>
    </row>
    <row r="27" spans="2:10" x14ac:dyDescent="0.25">
      <c r="B27" s="1">
        <v>0.9</v>
      </c>
      <c r="C27" s="1">
        <f t="shared" si="0"/>
        <v>1.5</v>
      </c>
      <c r="D27" s="1">
        <f t="shared" si="1"/>
        <v>2.0669614837305816E-13</v>
      </c>
      <c r="E27" s="1">
        <f t="shared" si="2"/>
        <v>4838019517398.7344</v>
      </c>
      <c r="F27" s="5">
        <f t="shared" si="3"/>
        <v>0.20068879999995851</v>
      </c>
      <c r="G27" s="5">
        <f t="shared" si="4"/>
        <v>1.1006887999999586</v>
      </c>
      <c r="H27" s="1">
        <f t="shared" si="5"/>
        <v>-1.605999829420798</v>
      </c>
      <c r="J27" s="35">
        <v>0</v>
      </c>
    </row>
    <row r="28" spans="2:10" x14ac:dyDescent="0.25">
      <c r="B28" s="1">
        <v>0.89</v>
      </c>
      <c r="C28" s="1">
        <f t="shared" si="0"/>
        <v>1.49</v>
      </c>
      <c r="D28" s="1">
        <f t="shared" si="1"/>
        <v>2.5112898117357877E-13</v>
      </c>
      <c r="E28" s="1">
        <f t="shared" si="2"/>
        <v>3982017508798.8208</v>
      </c>
      <c r="F28" s="5">
        <f t="shared" si="3"/>
        <v>0.20068879999994957</v>
      </c>
      <c r="G28" s="5">
        <f t="shared" si="4"/>
        <v>1.0906887999999495</v>
      </c>
      <c r="H28" s="1">
        <f t="shared" si="5"/>
        <v>-1.6059998294208426</v>
      </c>
      <c r="J28" s="35">
        <v>0</v>
      </c>
    </row>
    <row r="29" spans="2:10" x14ac:dyDescent="0.25">
      <c r="B29" s="1">
        <v>0.88</v>
      </c>
      <c r="C29" s="1">
        <f t="shared" si="0"/>
        <v>1.48</v>
      </c>
      <c r="D29" s="1">
        <f t="shared" si="1"/>
        <v>3.0511340284606973E-13</v>
      </c>
      <c r="E29" s="1">
        <f t="shared" si="2"/>
        <v>3277469919944.8203</v>
      </c>
      <c r="F29" s="5">
        <f t="shared" si="3"/>
        <v>0.20068879999993877</v>
      </c>
      <c r="G29" s="5">
        <f t="shared" si="4"/>
        <v>1.0806887999999388</v>
      </c>
      <c r="H29" s="1">
        <f t="shared" si="5"/>
        <v>-1.6059998294208964</v>
      </c>
      <c r="J29" s="35">
        <v>0</v>
      </c>
    </row>
    <row r="30" spans="2:10" x14ac:dyDescent="0.25">
      <c r="B30" s="1">
        <v>0.87</v>
      </c>
      <c r="C30" s="1">
        <f t="shared" si="0"/>
        <v>1.47</v>
      </c>
      <c r="D30" s="1">
        <f t="shared" si="1"/>
        <v>3.7070268895791685E-13</v>
      </c>
      <c r="E30" s="1">
        <f t="shared" si="2"/>
        <v>2697579569252.9297</v>
      </c>
      <c r="F30" s="5">
        <f t="shared" si="3"/>
        <v>0.20068879999992562</v>
      </c>
      <c r="G30" s="5">
        <f t="shared" si="4"/>
        <v>1.0706887999999255</v>
      </c>
      <c r="H30" s="1">
        <f t="shared" si="5"/>
        <v>-1.6059998294209619</v>
      </c>
      <c r="J30" s="35">
        <v>0</v>
      </c>
    </row>
    <row r="31" spans="2:10" x14ac:dyDescent="0.25">
      <c r="B31" s="1">
        <v>0.86</v>
      </c>
      <c r="C31" s="1">
        <f t="shared" si="0"/>
        <v>1.46</v>
      </c>
      <c r="D31" s="1">
        <f t="shared" si="1"/>
        <v>4.5039150138533544E-13</v>
      </c>
      <c r="E31" s="1">
        <f t="shared" si="2"/>
        <v>2220290562597.5464</v>
      </c>
      <c r="F31" s="5">
        <f t="shared" si="3"/>
        <v>0.2006887999999096</v>
      </c>
      <c r="G31" s="5">
        <f t="shared" si="4"/>
        <v>1.0606887999999095</v>
      </c>
      <c r="H31" s="1">
        <f t="shared" si="5"/>
        <v>-1.6059998294210418</v>
      </c>
      <c r="J31" s="35">
        <v>0</v>
      </c>
    </row>
    <row r="32" spans="2:10" x14ac:dyDescent="0.25">
      <c r="B32" s="1">
        <v>0.85</v>
      </c>
      <c r="C32" s="1">
        <f t="shared" si="0"/>
        <v>1.45</v>
      </c>
      <c r="D32" s="1">
        <f t="shared" si="1"/>
        <v>5.4721077176531E-13</v>
      </c>
      <c r="E32" s="1">
        <f t="shared" si="2"/>
        <v>1827449406330.1885</v>
      </c>
      <c r="F32" s="5">
        <f t="shared" si="3"/>
        <v>0.2006887999998902</v>
      </c>
      <c r="G32" s="5">
        <f t="shared" si="4"/>
        <v>1.0506887999998902</v>
      </c>
      <c r="H32" s="1">
        <f t="shared" si="5"/>
        <v>-1.6059998294211384</v>
      </c>
      <c r="J32" s="35">
        <v>0</v>
      </c>
    </row>
    <row r="33" spans="2:11" x14ac:dyDescent="0.25">
      <c r="B33" s="1">
        <v>0.84</v>
      </c>
      <c r="C33" s="1">
        <f t="shared" si="0"/>
        <v>1.44</v>
      </c>
      <c r="D33" s="1">
        <f t="shared" si="1"/>
        <v>6.6484298175022084E-13</v>
      </c>
      <c r="E33" s="1">
        <f t="shared" si="2"/>
        <v>1504114546516.6338</v>
      </c>
      <c r="F33" s="5">
        <f t="shared" si="3"/>
        <v>0.20068879999986658</v>
      </c>
      <c r="G33" s="5">
        <f t="shared" si="4"/>
        <v>1.0406887999998666</v>
      </c>
      <c r="H33" s="1">
        <f t="shared" si="5"/>
        <v>-1.6059998294212561</v>
      </c>
      <c r="J33" s="35">
        <v>0</v>
      </c>
    </row>
    <row r="34" spans="2:11" x14ac:dyDescent="0.25">
      <c r="B34" s="1">
        <v>0.83</v>
      </c>
      <c r="C34" s="1">
        <f t="shared" si="0"/>
        <v>1.43</v>
      </c>
      <c r="D34" s="1">
        <f t="shared" si="1"/>
        <v>8.0776222470287591E-13</v>
      </c>
      <c r="E34" s="1">
        <f t="shared" si="2"/>
        <v>1237988072997.3923</v>
      </c>
      <c r="F34" s="5">
        <f t="shared" si="3"/>
        <v>0.20068879999983791</v>
      </c>
      <c r="G34" s="5">
        <f t="shared" si="4"/>
        <v>1.030688799999838</v>
      </c>
      <c r="H34" s="1">
        <f t="shared" si="5"/>
        <v>-1.6059998294213989</v>
      </c>
      <c r="J34" s="35">
        <v>0</v>
      </c>
    </row>
    <row r="35" spans="2:11" x14ac:dyDescent="0.25">
      <c r="B35" s="1">
        <v>0.82</v>
      </c>
      <c r="C35" s="1">
        <f t="shared" si="0"/>
        <v>1.42</v>
      </c>
      <c r="D35" s="1">
        <f t="shared" si="1"/>
        <v>9.8140437602163585E-13</v>
      </c>
      <c r="E35" s="1">
        <f t="shared" si="2"/>
        <v>1018947973366.2346</v>
      </c>
      <c r="F35" s="5">
        <f t="shared" si="3"/>
        <v>0.20068879999980307</v>
      </c>
      <c r="G35" s="5">
        <f t="shared" si="4"/>
        <v>1.0206887999998031</v>
      </c>
      <c r="H35" s="1">
        <f t="shared" si="5"/>
        <v>-1.6059998294215725</v>
      </c>
      <c r="J35" s="35">
        <v>0</v>
      </c>
    </row>
    <row r="36" spans="2:11" x14ac:dyDescent="0.25">
      <c r="B36" s="1">
        <v>0.81</v>
      </c>
      <c r="C36" s="1">
        <f t="shared" si="0"/>
        <v>1.4100000000000001</v>
      </c>
      <c r="D36" s="1">
        <f t="shared" si="1"/>
        <v>1.192373844454907E-12</v>
      </c>
      <c r="E36" s="1">
        <f t="shared" si="2"/>
        <v>838663146336.58325</v>
      </c>
      <c r="F36" s="5">
        <f t="shared" si="3"/>
        <v>0.20068879999976069</v>
      </c>
      <c r="G36" s="5">
        <f t="shared" si="4"/>
        <v>1.0106887999997607</v>
      </c>
      <c r="H36" s="1">
        <f t="shared" si="5"/>
        <v>-1.6059998294217837</v>
      </c>
      <c r="J36" s="35">
        <v>0</v>
      </c>
    </row>
    <row r="37" spans="2:11" x14ac:dyDescent="0.25">
      <c r="B37" s="1">
        <v>0.8</v>
      </c>
      <c r="C37" s="1">
        <f t="shared" si="0"/>
        <v>1.4</v>
      </c>
      <c r="D37" s="1">
        <f t="shared" si="1"/>
        <v>1.448694768107327E-12</v>
      </c>
      <c r="E37" s="1">
        <f t="shared" si="2"/>
        <v>690276531685.46179</v>
      </c>
      <c r="F37" s="5">
        <f t="shared" si="3"/>
        <v>0.20068879999970926</v>
      </c>
      <c r="G37" s="5">
        <f t="shared" si="4"/>
        <v>1.0006887999997094</v>
      </c>
      <c r="H37" s="1">
        <f t="shared" si="5"/>
        <v>-1.6059998294220399</v>
      </c>
      <c r="J37" s="35">
        <v>0</v>
      </c>
    </row>
    <row r="38" spans="2:11" x14ac:dyDescent="0.25">
      <c r="B38" s="1">
        <v>0.79</v>
      </c>
      <c r="C38" s="1">
        <f t="shared" si="0"/>
        <v>1.3900000000000001</v>
      </c>
      <c r="D38" s="1">
        <f t="shared" si="1"/>
        <v>1.7601162092757528E-12</v>
      </c>
      <c r="E38" s="1">
        <f t="shared" si="2"/>
        <v>568144304751.03516</v>
      </c>
      <c r="F38" s="5">
        <f t="shared" si="3"/>
        <v>0.20068879999964676</v>
      </c>
      <c r="G38" s="5">
        <f t="shared" si="4"/>
        <v>0.99068879999964676</v>
      </c>
      <c r="H38" s="1">
        <f t="shared" si="5"/>
        <v>-1.6059998294223514</v>
      </c>
      <c r="J38" s="35">
        <v>0</v>
      </c>
    </row>
    <row r="39" spans="2:11" x14ac:dyDescent="0.25">
      <c r="B39" s="1">
        <v>0.78</v>
      </c>
      <c r="C39" s="1">
        <f t="shared" si="0"/>
        <v>1.38</v>
      </c>
      <c r="D39" s="1">
        <f t="shared" si="1"/>
        <v>2.1384829560768881E-12</v>
      </c>
      <c r="E39" s="1">
        <f t="shared" si="2"/>
        <v>467621215852.25555</v>
      </c>
      <c r="F39" s="5">
        <f t="shared" si="3"/>
        <v>0.20068879999957084</v>
      </c>
      <c r="G39" s="5">
        <f t="shared" si="4"/>
        <v>0.98068879999957081</v>
      </c>
      <c r="H39" s="1">
        <f t="shared" si="5"/>
        <v>-1.6059998294227296</v>
      </c>
      <c r="J39" s="35">
        <v>0</v>
      </c>
    </row>
    <row r="40" spans="2:11" x14ac:dyDescent="0.25">
      <c r="B40" s="1">
        <v>0.77</v>
      </c>
      <c r="C40" s="1">
        <f t="shared" si="0"/>
        <v>1.37</v>
      </c>
      <c r="D40" s="1">
        <f t="shared" si="1"/>
        <v>2.5981860341556801E-12</v>
      </c>
      <c r="E40" s="1">
        <f t="shared" si="2"/>
        <v>384883910102.6748</v>
      </c>
      <c r="F40" s="5">
        <f t="shared" si="3"/>
        <v>0.20068879999947856</v>
      </c>
      <c r="G40" s="5">
        <f t="shared" si="4"/>
        <v>0.97068879999947855</v>
      </c>
      <c r="H40" s="1">
        <f t="shared" si="5"/>
        <v>-1.6059998294231894</v>
      </c>
      <c r="J40" s="35">
        <v>0</v>
      </c>
    </row>
    <row r="41" spans="2:11" x14ac:dyDescent="0.25">
      <c r="B41" s="1">
        <v>0.76</v>
      </c>
      <c r="C41" s="1">
        <f t="shared" si="0"/>
        <v>1.3599999999999999</v>
      </c>
      <c r="D41" s="1">
        <f t="shared" si="1"/>
        <v>3.1567100635049229E-12</v>
      </c>
      <c r="E41" s="1">
        <f t="shared" si="2"/>
        <v>316785507659.10101</v>
      </c>
      <c r="F41" s="5">
        <f t="shared" si="3"/>
        <v>0.20068879999936648</v>
      </c>
      <c r="G41" s="5">
        <f t="shared" si="4"/>
        <v>0.96068879999936652</v>
      </c>
      <c r="H41" s="1">
        <f t="shared" si="5"/>
        <v>-1.6059998294237481</v>
      </c>
      <c r="J41" s="35">
        <v>0</v>
      </c>
    </row>
    <row r="42" spans="2:11" x14ac:dyDescent="0.25">
      <c r="B42" s="1">
        <v>0.75</v>
      </c>
      <c r="C42" s="1">
        <f t="shared" si="0"/>
        <v>1.35</v>
      </c>
      <c r="D42" s="1">
        <f t="shared" si="1"/>
        <v>3.83529827888995E-12</v>
      </c>
      <c r="E42" s="1">
        <f t="shared" si="2"/>
        <v>260735913424.03491</v>
      </c>
      <c r="F42" s="5">
        <f t="shared" si="3"/>
        <v>0.20068879999923028</v>
      </c>
      <c r="G42" s="5">
        <f t="shared" si="4"/>
        <v>0.95068879999923028</v>
      </c>
      <c r="H42" s="1">
        <f t="shared" si="5"/>
        <v>-1.6059998294244267</v>
      </c>
      <c r="J42" s="35">
        <v>0</v>
      </c>
    </row>
    <row r="43" spans="2:11" x14ac:dyDescent="0.25">
      <c r="B43" s="1">
        <v>0.74</v>
      </c>
      <c r="C43" s="1">
        <f t="shared" si="0"/>
        <v>1.3399999999999999</v>
      </c>
      <c r="D43" s="1">
        <f t="shared" si="1"/>
        <v>4.6597605076610251E-12</v>
      </c>
      <c r="E43" s="1">
        <f t="shared" si="2"/>
        <v>214603303829.86823</v>
      </c>
      <c r="F43" s="5">
        <f t="shared" si="3"/>
        <v>0.20068879999906483</v>
      </c>
      <c r="G43" s="5">
        <f t="shared" si="4"/>
        <v>0.94068879999906485</v>
      </c>
      <c r="H43" s="1">
        <f t="shared" si="5"/>
        <v>-1.6059998294252511</v>
      </c>
      <c r="J43" s="35">
        <v>0</v>
      </c>
    </row>
    <row r="44" spans="2:11" x14ac:dyDescent="0.25">
      <c r="B44" s="1">
        <v>0.73</v>
      </c>
      <c r="C44" s="1">
        <f t="shared" si="0"/>
        <v>1.33</v>
      </c>
      <c r="D44" s="1">
        <f t="shared" si="1"/>
        <v>5.6614548360607831E-12</v>
      </c>
      <c r="E44" s="1">
        <f t="shared" si="2"/>
        <v>176633043794.76352</v>
      </c>
      <c r="F44" s="5">
        <f t="shared" si="3"/>
        <v>0.20068879999886383</v>
      </c>
      <c r="G44" s="5">
        <f t="shared" si="4"/>
        <v>0.93068879999886378</v>
      </c>
      <c r="H44" s="1">
        <f t="shared" si="5"/>
        <v>-1.6059998294262525</v>
      </c>
      <c r="J44" s="35">
        <v>0</v>
      </c>
    </row>
    <row r="45" spans="2:11" x14ac:dyDescent="0.25">
      <c r="B45" s="1">
        <v>0.72</v>
      </c>
      <c r="C45" s="1">
        <f t="shared" si="0"/>
        <v>1.3199999999999998</v>
      </c>
      <c r="D45" s="1">
        <f t="shared" si="1"/>
        <v>6.8784803013073652E-12</v>
      </c>
      <c r="E45" s="1">
        <f t="shared" si="2"/>
        <v>145380949889.45944</v>
      </c>
      <c r="F45" s="5">
        <f t="shared" si="3"/>
        <v>0.2006887999986196</v>
      </c>
      <c r="G45" s="5">
        <f t="shared" si="4"/>
        <v>0.92068879999861952</v>
      </c>
      <c r="H45" s="1">
        <f t="shared" si="5"/>
        <v>-1.6059998294274695</v>
      </c>
      <c r="J45" s="35">
        <v>0</v>
      </c>
    </row>
    <row r="46" spans="2:11" x14ac:dyDescent="0.25">
      <c r="B46" s="1">
        <v>0.71</v>
      </c>
      <c r="C46" s="1">
        <f t="shared" si="0"/>
        <v>1.31</v>
      </c>
      <c r="D46" s="1">
        <f t="shared" si="1"/>
        <v>8.3571259730111154E-12</v>
      </c>
      <c r="E46" s="1">
        <f t="shared" si="2"/>
        <v>119658361406.71394</v>
      </c>
      <c r="F46" s="5">
        <f t="shared" si="3"/>
        <v>0.20068879999832284</v>
      </c>
      <c r="G46" s="5">
        <f t="shared" si="4"/>
        <v>0.91068879999832286</v>
      </c>
      <c r="H46" s="1">
        <f t="shared" si="5"/>
        <v>-1.6059998294289484</v>
      </c>
      <c r="J46" s="35">
        <v>0</v>
      </c>
    </row>
    <row r="47" spans="2:11" x14ac:dyDescent="0.25">
      <c r="B47" s="1">
        <v>0.7</v>
      </c>
      <c r="C47" s="1">
        <f t="shared" si="0"/>
        <v>1.2999999999999998</v>
      </c>
      <c r="D47" s="1">
        <f t="shared" si="1"/>
        <v>1.0153631539150149E-11</v>
      </c>
      <c r="E47" s="1">
        <f t="shared" si="2"/>
        <v>98486930133.738068</v>
      </c>
      <c r="F47" s="5">
        <f t="shared" si="3"/>
        <v>0.20068879999796227</v>
      </c>
      <c r="G47" s="5">
        <f t="shared" si="4"/>
        <v>0.90068879999796225</v>
      </c>
      <c r="H47" s="1">
        <f t="shared" si="5"/>
        <v>-1.6059998294307449</v>
      </c>
      <c r="J47" s="35">
        <v>0</v>
      </c>
      <c r="K47" s="1">
        <f>-0.6-8.314*298/96485*LN(2)</f>
        <v>-0.61779885004336699</v>
      </c>
    </row>
    <row r="48" spans="2:11" x14ac:dyDescent="0.25">
      <c r="B48" s="1">
        <v>0.69</v>
      </c>
      <c r="C48" s="1">
        <f t="shared" si="0"/>
        <v>1.29</v>
      </c>
      <c r="D48" s="1">
        <f t="shared" si="1"/>
        <v>1.2336326359775785E-11</v>
      </c>
      <c r="E48" s="1">
        <f t="shared" si="2"/>
        <v>81061409275.019791</v>
      </c>
      <c r="F48" s="5">
        <f t="shared" si="3"/>
        <v>0.20068879999752426</v>
      </c>
      <c r="G48" s="5">
        <f t="shared" si="4"/>
        <v>0.89068879999752415</v>
      </c>
      <c r="H48" s="1">
        <f t="shared" si="5"/>
        <v>-1.6059998294329274</v>
      </c>
      <c r="J48" s="35">
        <v>0</v>
      </c>
      <c r="K48" s="1">
        <f>8.314*298/96485*2</f>
        <v>5.135662538218376E-2</v>
      </c>
    </row>
    <row r="49" spans="2:10" x14ac:dyDescent="0.25">
      <c r="B49" s="1">
        <v>0.68</v>
      </c>
      <c r="C49" s="1">
        <f t="shared" ref="C49:C77" si="6">B49-$C$12</f>
        <v>1.28</v>
      </c>
      <c r="D49" s="1">
        <f t="shared" si="1"/>
        <v>1.4988228346489489E-11</v>
      </c>
      <c r="E49" s="1">
        <f t="shared" si="2"/>
        <v>66719026217.279228</v>
      </c>
      <c r="F49" s="5">
        <f t="shared" si="3"/>
        <v>0.20068879999699202</v>
      </c>
      <c r="G49" s="5">
        <f t="shared" ref="G49:G77" si="7">B49+F49*$F$14</f>
        <v>0.88068879999699212</v>
      </c>
      <c r="H49" s="1">
        <f t="shared" si="5"/>
        <v>-1.6059998294355795</v>
      </c>
      <c r="J49" s="35">
        <v>0</v>
      </c>
    </row>
    <row r="50" spans="2:10" x14ac:dyDescent="0.25">
      <c r="B50" s="1">
        <v>0.67</v>
      </c>
      <c r="C50" s="1">
        <f t="shared" si="6"/>
        <v>1.27</v>
      </c>
      <c r="D50" s="1">
        <f t="shared" si="1"/>
        <v>1.8210201515015145E-11</v>
      </c>
      <c r="E50" s="1">
        <f t="shared" si="2"/>
        <v>54914274242.130394</v>
      </c>
      <c r="F50" s="5">
        <f t="shared" si="3"/>
        <v>0.2006887999963454</v>
      </c>
      <c r="G50" s="5">
        <f t="shared" si="7"/>
        <v>0.87068879999634541</v>
      </c>
      <c r="H50" s="1">
        <f t="shared" si="5"/>
        <v>-1.6059998294388016</v>
      </c>
      <c r="J50" s="35">
        <v>0</v>
      </c>
    </row>
    <row r="51" spans="2:10" x14ac:dyDescent="0.25">
      <c r="B51" s="1">
        <v>0.66</v>
      </c>
      <c r="C51" s="1">
        <f t="shared" si="6"/>
        <v>1.26</v>
      </c>
      <c r="D51" s="1">
        <f t="shared" si="1"/>
        <v>2.2124792307099401E-11</v>
      </c>
      <c r="E51" s="1">
        <f t="shared" si="2"/>
        <v>45198164399.451561</v>
      </c>
      <c r="F51" s="5">
        <f t="shared" si="3"/>
        <v>0.2006887999955598</v>
      </c>
      <c r="G51" s="5">
        <f t="shared" si="7"/>
        <v>0.86068879999555981</v>
      </c>
      <c r="H51" s="1">
        <f t="shared" si="5"/>
        <v>-1.605999829442716</v>
      </c>
      <c r="J51" s="35">
        <v>0</v>
      </c>
    </row>
    <row r="52" spans="2:10" x14ac:dyDescent="0.25">
      <c r="B52" s="1">
        <v>0.65</v>
      </c>
      <c r="C52" s="1">
        <f t="shared" si="6"/>
        <v>1.25</v>
      </c>
      <c r="D52" s="1">
        <f t="shared" si="1"/>
        <v>2.6880890594684863E-11</v>
      </c>
      <c r="E52" s="1">
        <f t="shared" si="2"/>
        <v>37201148394.902107</v>
      </c>
      <c r="F52" s="5">
        <f t="shared" si="3"/>
        <v>0.20068879999460529</v>
      </c>
      <c r="G52" s="5">
        <f t="shared" si="7"/>
        <v>0.85068879999460534</v>
      </c>
      <c r="H52" s="1">
        <f t="shared" si="5"/>
        <v>-1.6059998294474722</v>
      </c>
      <c r="J52" s="35">
        <v>0</v>
      </c>
    </row>
    <row r="53" spans="2:10" x14ac:dyDescent="0.25">
      <c r="B53" s="1">
        <v>0.64</v>
      </c>
      <c r="C53" s="1">
        <f t="shared" si="6"/>
        <v>1.24</v>
      </c>
      <c r="D53" s="1">
        <f t="shared" si="1"/>
        <v>3.2659392645758415E-11</v>
      </c>
      <c r="E53" s="1">
        <f t="shared" si="2"/>
        <v>30619062970.537922</v>
      </c>
      <c r="F53" s="5">
        <f t="shared" si="3"/>
        <v>0.2006887999934456</v>
      </c>
      <c r="G53" s="5">
        <f t="shared" si="7"/>
        <v>0.84068879999344559</v>
      </c>
      <c r="H53" s="1">
        <f t="shared" si="5"/>
        <v>-1.6059998294532507</v>
      </c>
      <c r="J53" s="35">
        <v>0</v>
      </c>
    </row>
    <row r="54" spans="2:10" x14ac:dyDescent="0.25">
      <c r="B54" s="1">
        <v>0.63</v>
      </c>
      <c r="C54" s="1">
        <f t="shared" si="6"/>
        <v>1.23</v>
      </c>
      <c r="D54" s="1">
        <f t="shared" si="1"/>
        <v>3.968008144048337E-11</v>
      </c>
      <c r="E54" s="1">
        <f t="shared" si="2"/>
        <v>25201561178.746876</v>
      </c>
      <c r="F54" s="5">
        <f t="shared" si="3"/>
        <v>0.20068879999203665</v>
      </c>
      <c r="G54" s="5">
        <f t="shared" si="7"/>
        <v>0.83068879999203671</v>
      </c>
      <c r="H54" s="1">
        <f t="shared" si="5"/>
        <v>-1.6059998294602713</v>
      </c>
      <c r="J54" s="35">
        <v>0</v>
      </c>
    </row>
    <row r="55" spans="2:10" x14ac:dyDescent="0.25">
      <c r="B55" s="1">
        <v>0.62</v>
      </c>
      <c r="C55" s="1">
        <f t="shared" si="6"/>
        <v>1.22</v>
      </c>
      <c r="D55" s="1">
        <f t="shared" si="1"/>
        <v>4.8209986027645235E-11</v>
      </c>
      <c r="E55" s="1">
        <f t="shared" si="2"/>
        <v>20742590537.70657</v>
      </c>
      <c r="F55" s="5">
        <f t="shared" si="3"/>
        <v>0.20068879999032482</v>
      </c>
      <c r="G55" s="5">
        <f t="shared" si="7"/>
        <v>0.82068879999032485</v>
      </c>
      <c r="H55" s="1">
        <f t="shared" si="5"/>
        <v>-1.6059998294688012</v>
      </c>
      <c r="J55" s="35">
        <v>0</v>
      </c>
    </row>
    <row r="56" spans="2:10" x14ac:dyDescent="0.25">
      <c r="B56" s="1">
        <v>0.61</v>
      </c>
      <c r="C56" s="1">
        <f t="shared" si="6"/>
        <v>1.21</v>
      </c>
      <c r="D56" s="1">
        <f t="shared" si="1"/>
        <v>5.8573537866142155E-11</v>
      </c>
      <c r="E56" s="1">
        <f t="shared" si="2"/>
        <v>17072555908.869558</v>
      </c>
      <c r="F56" s="5">
        <f t="shared" si="3"/>
        <v>0.20068879998824496</v>
      </c>
      <c r="G56" s="5">
        <f t="shared" si="7"/>
        <v>0.81068879998824495</v>
      </c>
      <c r="H56" s="1">
        <f t="shared" si="5"/>
        <v>-1.6059998294791646</v>
      </c>
      <c r="J56" s="35">
        <v>0</v>
      </c>
    </row>
    <row r="57" spans="2:10" x14ac:dyDescent="0.25">
      <c r="B57" s="1">
        <v>0.6</v>
      </c>
      <c r="C57" s="1">
        <f t="shared" si="6"/>
        <v>1.2</v>
      </c>
      <c r="D57" s="1">
        <f t="shared" si="1"/>
        <v>7.1164910443844677E-11</v>
      </c>
      <c r="E57" s="1">
        <f t="shared" si="2"/>
        <v>14051869014.703352</v>
      </c>
      <c r="F57" s="5">
        <f t="shared" si="3"/>
        <v>0.20068879998571801</v>
      </c>
      <c r="G57" s="5">
        <f t="shared" si="7"/>
        <v>0.80068879998571796</v>
      </c>
      <c r="H57" s="1">
        <f t="shared" si="5"/>
        <v>-1.6059998294917561</v>
      </c>
      <c r="J57" s="35">
        <v>0</v>
      </c>
    </row>
    <row r="58" spans="2:10" x14ac:dyDescent="0.25">
      <c r="B58" s="1">
        <v>0.59</v>
      </c>
      <c r="C58" s="1">
        <f t="shared" si="6"/>
        <v>1.19</v>
      </c>
      <c r="D58" s="1">
        <f t="shared" si="1"/>
        <v>8.646301150622292E-11</v>
      </c>
      <c r="E58" s="1">
        <f t="shared" si="2"/>
        <v>11565639255.209471</v>
      </c>
      <c r="F58" s="5">
        <f t="shared" si="3"/>
        <v>0.20068879998264783</v>
      </c>
      <c r="G58" s="5">
        <f t="shared" si="7"/>
        <v>0.79068879998264774</v>
      </c>
      <c r="H58" s="1">
        <f t="shared" si="5"/>
        <v>-1.6059998295070543</v>
      </c>
      <c r="J58" s="35">
        <v>0</v>
      </c>
    </row>
    <row r="59" spans="2:10" x14ac:dyDescent="0.25">
      <c r="B59" s="1">
        <v>0.57999999999999996</v>
      </c>
      <c r="C59" s="1">
        <f t="shared" si="6"/>
        <v>1.18</v>
      </c>
      <c r="D59" s="1">
        <f t="shared" si="1"/>
        <v>1.0504969811806851E-10</v>
      </c>
      <c r="E59" s="1">
        <f t="shared" si="2"/>
        <v>9519303890.5839596</v>
      </c>
      <c r="F59" s="5">
        <f t="shared" si="3"/>
        <v>0.2006887999789177</v>
      </c>
      <c r="G59" s="5">
        <f t="shared" si="7"/>
        <v>0.7806887999789176</v>
      </c>
      <c r="H59" s="1">
        <f t="shared" si="5"/>
        <v>-1.605999829525641</v>
      </c>
      <c r="J59" s="35">
        <v>0</v>
      </c>
    </row>
    <row r="60" spans="2:10" x14ac:dyDescent="0.25">
      <c r="B60" s="1">
        <v>0.56999999999999995</v>
      </c>
      <c r="C60" s="1">
        <f t="shared" si="6"/>
        <v>1.17</v>
      </c>
      <c r="D60" s="1">
        <f t="shared" si="1"/>
        <v>1.2763190736079144E-10</v>
      </c>
      <c r="E60" s="1">
        <f t="shared" si="2"/>
        <v>7835031385.7896662</v>
      </c>
      <c r="F60" s="5">
        <f t="shared" si="3"/>
        <v>0.20068879997438571</v>
      </c>
      <c r="G60" s="5">
        <f t="shared" si="7"/>
        <v>0.77068879997438566</v>
      </c>
      <c r="H60" s="1">
        <f t="shared" si="5"/>
        <v>-1.6059998295482232</v>
      </c>
      <c r="J60" s="35">
        <v>0</v>
      </c>
    </row>
    <row r="61" spans="2:10" x14ac:dyDescent="0.25">
      <c r="B61" s="1">
        <v>0.56000000000000005</v>
      </c>
      <c r="C61" s="1">
        <f t="shared" si="6"/>
        <v>1.1600000000000001</v>
      </c>
      <c r="D61" s="1">
        <f t="shared" si="1"/>
        <v>1.5506854439738491E-10</v>
      </c>
      <c r="E61" s="1">
        <f t="shared" si="2"/>
        <v>6448761119.7107754</v>
      </c>
      <c r="F61" s="5">
        <f t="shared" si="3"/>
        <v>0.20068879996887948</v>
      </c>
      <c r="G61" s="5">
        <f t="shared" si="7"/>
        <v>0.7606887999688795</v>
      </c>
      <c r="H61" s="1">
        <f t="shared" si="5"/>
        <v>-1.6059998295756599</v>
      </c>
      <c r="J61" s="35">
        <v>0</v>
      </c>
    </row>
    <row r="62" spans="2:10" x14ac:dyDescent="0.25">
      <c r="B62" s="1">
        <v>0.55000000000000004</v>
      </c>
      <c r="C62" s="1">
        <f t="shared" si="6"/>
        <v>1.1499999999999999</v>
      </c>
      <c r="D62" s="1">
        <f t="shared" si="1"/>
        <v>1.8840315058169387E-10</v>
      </c>
      <c r="E62" s="1">
        <f t="shared" si="2"/>
        <v>5307766865.4292908</v>
      </c>
      <c r="F62" s="5">
        <f t="shared" si="3"/>
        <v>0.20068879996218961</v>
      </c>
      <c r="G62" s="5">
        <f t="shared" si="7"/>
        <v>0.75068879996218962</v>
      </c>
      <c r="H62" s="1">
        <f t="shared" si="5"/>
        <v>-1.6059998296089943</v>
      </c>
      <c r="J62" s="35">
        <v>0</v>
      </c>
    </row>
    <row r="63" spans="2:10" x14ac:dyDescent="0.25">
      <c r="B63" s="1">
        <v>0.54</v>
      </c>
      <c r="C63" s="1">
        <f t="shared" si="6"/>
        <v>1.1400000000000001</v>
      </c>
      <c r="D63" s="1">
        <f t="shared" si="1"/>
        <v>2.2890359413025251E-10</v>
      </c>
      <c r="E63" s="1">
        <f t="shared" si="2"/>
        <v>4368651369.584753</v>
      </c>
      <c r="F63" s="5">
        <f t="shared" si="3"/>
        <v>0.20068879995406164</v>
      </c>
      <c r="G63" s="5">
        <f t="shared" si="7"/>
        <v>0.74068879995406167</v>
      </c>
      <c r="H63" s="1">
        <f t="shared" si="5"/>
        <v>-1.6059998296494948</v>
      </c>
      <c r="J63" s="35">
        <v>0</v>
      </c>
    </row>
    <row r="64" spans="2:10" x14ac:dyDescent="0.25">
      <c r="B64" s="1">
        <v>0.53</v>
      </c>
      <c r="C64" s="1">
        <f t="shared" si="6"/>
        <v>1.1299999999999999</v>
      </c>
      <c r="D64" s="1">
        <f t="shared" si="1"/>
        <v>2.7811029297531752E-10</v>
      </c>
      <c r="E64" s="1">
        <f t="shared" si="2"/>
        <v>3595695755.4560943</v>
      </c>
      <c r="F64" s="5">
        <f t="shared" si="3"/>
        <v>0.20068879994418637</v>
      </c>
      <c r="G64" s="5">
        <f t="shared" si="7"/>
        <v>0.73068879994418645</v>
      </c>
      <c r="H64" s="1">
        <f t="shared" si="5"/>
        <v>-1.6059998296987017</v>
      </c>
      <c r="J64" s="35">
        <v>0</v>
      </c>
    </row>
    <row r="65" spans="2:10" x14ac:dyDescent="0.25">
      <c r="B65" s="1">
        <v>0.52</v>
      </c>
      <c r="C65" s="1">
        <f t="shared" si="6"/>
        <v>1.1200000000000001</v>
      </c>
      <c r="D65" s="1">
        <f t="shared" si="1"/>
        <v>3.3789480393568983E-10</v>
      </c>
      <c r="E65" s="1">
        <f t="shared" si="2"/>
        <v>2959500969.9833264</v>
      </c>
      <c r="F65" s="5">
        <f t="shared" si="3"/>
        <v>0.2006887999321883</v>
      </c>
      <c r="G65" s="5">
        <f t="shared" si="7"/>
        <v>0.72068879993218826</v>
      </c>
      <c r="H65" s="1">
        <f t="shared" si="5"/>
        <v>-1.6059998297584861</v>
      </c>
      <c r="J65" s="35">
        <v>0</v>
      </c>
    </row>
    <row r="66" spans="2:10" x14ac:dyDescent="0.25">
      <c r="B66" s="1">
        <v>0.51</v>
      </c>
      <c r="C66" s="1">
        <f t="shared" si="6"/>
        <v>1.1099999999999999</v>
      </c>
      <c r="D66" s="1">
        <f t="shared" si="1"/>
        <v>4.1053100662071649E-10</v>
      </c>
      <c r="E66" s="1">
        <f t="shared" si="2"/>
        <v>2435869602.7164769</v>
      </c>
      <c r="F66" s="5">
        <f t="shared" si="3"/>
        <v>0.20068879991761102</v>
      </c>
      <c r="G66" s="5">
        <f t="shared" si="7"/>
        <v>0.71068879991761102</v>
      </c>
      <c r="H66" s="1">
        <f t="shared" si="5"/>
        <v>-1.6059998298311222</v>
      </c>
      <c r="J66" s="35">
        <v>0</v>
      </c>
    </row>
    <row r="67" spans="2:10" x14ac:dyDescent="0.25">
      <c r="B67" s="1">
        <v>0.5</v>
      </c>
      <c r="C67" s="1">
        <f t="shared" si="6"/>
        <v>1.1000000000000001</v>
      </c>
      <c r="D67" s="1">
        <f t="shared" si="1"/>
        <v>4.9878158951829794E-10</v>
      </c>
      <c r="E67" s="1">
        <f t="shared" si="2"/>
        <v>2004885547.1304736</v>
      </c>
      <c r="F67" s="5">
        <f t="shared" si="3"/>
        <v>0.2006887998999001</v>
      </c>
      <c r="G67" s="5">
        <f t="shared" si="7"/>
        <v>0.70068879989990007</v>
      </c>
      <c r="H67" s="1">
        <f t="shared" si="5"/>
        <v>-1.605999829919373</v>
      </c>
      <c r="J67" s="35">
        <v>0</v>
      </c>
    </row>
    <row r="68" spans="2:10" x14ac:dyDescent="0.25">
      <c r="B68" s="1">
        <v>0.49</v>
      </c>
      <c r="C68" s="1">
        <f t="shared" si="6"/>
        <v>1.0899999999999999</v>
      </c>
      <c r="D68" s="1">
        <f t="shared" si="1"/>
        <v>6.0600312773024852E-10</v>
      </c>
      <c r="E68" s="1">
        <f t="shared" si="2"/>
        <v>1650156499.5967019</v>
      </c>
      <c r="F68" s="5">
        <f t="shared" si="3"/>
        <v>0.20068879987838198</v>
      </c>
      <c r="G68" s="5">
        <f t="shared" si="7"/>
        <v>0.69068879987838194</v>
      </c>
      <c r="H68" s="1">
        <f t="shared" si="5"/>
        <v>-1.6059998300265943</v>
      </c>
      <c r="J68" s="35">
        <v>0</v>
      </c>
    </row>
    <row r="69" spans="2:10" x14ac:dyDescent="0.25">
      <c r="B69" s="1">
        <v>0.48</v>
      </c>
      <c r="C69" s="1">
        <f t="shared" si="6"/>
        <v>1.08</v>
      </c>
      <c r="D69" s="1">
        <f t="shared" si="1"/>
        <v>7.3627374894391601E-10</v>
      </c>
      <c r="E69" s="1">
        <f t="shared" si="2"/>
        <v>1358190484.7678778</v>
      </c>
      <c r="F69" s="5">
        <f t="shared" si="3"/>
        <v>0.20068879985223811</v>
      </c>
      <c r="G69" s="5">
        <f t="shared" si="7"/>
        <v>0.68068879985223807</v>
      </c>
      <c r="H69" s="1">
        <f t="shared" si="5"/>
        <v>-1.605999830156865</v>
      </c>
      <c r="J69" s="35">
        <v>0</v>
      </c>
    </row>
    <row r="70" spans="2:10" x14ac:dyDescent="0.25">
      <c r="B70" s="1">
        <v>0.47</v>
      </c>
      <c r="C70" s="1">
        <f t="shared" si="6"/>
        <v>1.0699999999999998</v>
      </c>
      <c r="D70" s="1">
        <f t="shared" si="1"/>
        <v>8.9454824336358261E-10</v>
      </c>
      <c r="E70" s="1">
        <f t="shared" si="2"/>
        <v>1117882693.7716732</v>
      </c>
      <c r="F70" s="5">
        <f t="shared" si="3"/>
        <v>0.20068879982047419</v>
      </c>
      <c r="G70" s="5">
        <f t="shared" si="7"/>
        <v>0.67068879982047414</v>
      </c>
      <c r="H70" s="1">
        <f t="shared" si="5"/>
        <v>-1.6059998303151395</v>
      </c>
      <c r="J70" s="35">
        <v>0</v>
      </c>
    </row>
    <row r="71" spans="2:10" x14ac:dyDescent="0.25">
      <c r="B71" s="1">
        <v>0.46</v>
      </c>
      <c r="C71" s="1">
        <f t="shared" si="6"/>
        <v>1.06</v>
      </c>
      <c r="D71" s="1">
        <f t="shared" si="1"/>
        <v>1.0868465171448348E-9</v>
      </c>
      <c r="E71" s="1">
        <f t="shared" si="2"/>
        <v>920093117.31247735</v>
      </c>
      <c r="F71" s="5">
        <f t="shared" si="3"/>
        <v>0.20068879978188209</v>
      </c>
      <c r="G71" s="5">
        <f t="shared" si="7"/>
        <v>0.66068879978188211</v>
      </c>
      <c r="H71" s="1">
        <f t="shared" si="5"/>
        <v>-1.6059998305074377</v>
      </c>
      <c r="J71" s="35">
        <v>0</v>
      </c>
    </row>
    <row r="72" spans="2:10" x14ac:dyDescent="0.25">
      <c r="B72" s="1">
        <v>0.45</v>
      </c>
      <c r="C72" s="1">
        <f t="shared" si="6"/>
        <v>1.05</v>
      </c>
      <c r="D72" s="1">
        <f t="shared" si="1"/>
        <v>1.3204825570818964E-9</v>
      </c>
      <c r="E72" s="1">
        <f t="shared" si="2"/>
        <v>757298909.127491</v>
      </c>
      <c r="F72" s="5">
        <f t="shared" si="3"/>
        <v>0.20068879973499396</v>
      </c>
      <c r="G72" s="5">
        <f t="shared" si="7"/>
        <v>0.65068879973499394</v>
      </c>
      <c r="H72" s="1">
        <f t="shared" si="5"/>
        <v>-1.6059998307410737</v>
      </c>
      <c r="J72" s="35">
        <v>0</v>
      </c>
    </row>
    <row r="73" spans="2:10" x14ac:dyDescent="0.25">
      <c r="B73" s="1">
        <v>0.44</v>
      </c>
      <c r="C73" s="1">
        <f t="shared" si="6"/>
        <v>1.04</v>
      </c>
      <c r="D73" s="1">
        <f t="shared" si="1"/>
        <v>1.6043426151267549E-9</v>
      </c>
      <c r="E73" s="1">
        <f t="shared" si="2"/>
        <v>623308257.58249438</v>
      </c>
      <c r="F73" s="5">
        <f t="shared" si="3"/>
        <v>0.20068879967802639</v>
      </c>
      <c r="G73" s="5">
        <f t="shared" si="7"/>
        <v>0.64068879967802639</v>
      </c>
      <c r="H73" s="1">
        <f t="shared" si="5"/>
        <v>-1.6059998310249339</v>
      </c>
      <c r="J73" s="35">
        <v>0</v>
      </c>
    </row>
    <row r="74" spans="2:10" x14ac:dyDescent="0.25">
      <c r="B74" s="1">
        <v>0.42999999999999899</v>
      </c>
      <c r="C74" s="1">
        <f t="shared" si="6"/>
        <v>1.0299999999999989</v>
      </c>
      <c r="D74" s="1">
        <f t="shared" si="1"/>
        <v>1.9492231933754854E-9</v>
      </c>
      <c r="E74" s="1">
        <f t="shared" si="2"/>
        <v>513024882.62941915</v>
      </c>
      <c r="F74" s="5">
        <f t="shared" si="3"/>
        <v>0.20068879960881275</v>
      </c>
      <c r="G74" s="5">
        <f t="shared" si="7"/>
        <v>0.63068879960881175</v>
      </c>
      <c r="H74" s="1">
        <f t="shared" si="5"/>
        <v>-1.6059998313698143</v>
      </c>
      <c r="J74" s="35">
        <v>0</v>
      </c>
    </row>
    <row r="75" spans="2:10" x14ac:dyDescent="0.25">
      <c r="B75" s="1">
        <v>0.41999999999999899</v>
      </c>
      <c r="C75" s="1">
        <f t="shared" si="6"/>
        <v>1.0199999999999989</v>
      </c>
      <c r="D75" s="1">
        <f t="shared" si="1"/>
        <v>2.3682416846433127E-9</v>
      </c>
      <c r="E75" s="1">
        <f t="shared" si="2"/>
        <v>422254200.86320823</v>
      </c>
      <c r="F75" s="5">
        <f t="shared" si="3"/>
        <v>0.20068879952472043</v>
      </c>
      <c r="G75" s="5">
        <f t="shared" si="7"/>
        <v>0.62068879952471945</v>
      </c>
      <c r="H75" s="1">
        <f t="shared" si="5"/>
        <v>-1.6059998317888329</v>
      </c>
      <c r="J75" s="35">
        <v>0</v>
      </c>
    </row>
    <row r="76" spans="2:10" x14ac:dyDescent="0.25">
      <c r="B76" s="1">
        <v>0.40999999999999898</v>
      </c>
      <c r="C76" s="1">
        <f t="shared" si="6"/>
        <v>1.0099999999999989</v>
      </c>
      <c r="D76" s="1">
        <f t="shared" si="1"/>
        <v>2.877335287176535E-9</v>
      </c>
      <c r="E76" s="1">
        <f t="shared" si="2"/>
        <v>347543786.24441701</v>
      </c>
      <c r="F76" s="5">
        <f t="shared" si="3"/>
        <v>0.20068879942255105</v>
      </c>
      <c r="G76" s="5">
        <f t="shared" si="7"/>
        <v>0.61068879942255005</v>
      </c>
      <c r="H76" s="1">
        <f t="shared" si="5"/>
        <v>-1.6059998322979265</v>
      </c>
      <c r="J76" s="35">
        <v>0</v>
      </c>
    </row>
    <row r="77" spans="2:10" x14ac:dyDescent="0.25">
      <c r="B77" s="1">
        <v>0.39999999999999902</v>
      </c>
      <c r="C77" s="1">
        <f t="shared" si="6"/>
        <v>0.999999999999999</v>
      </c>
      <c r="D77" s="1">
        <f t="shared" si="1"/>
        <v>3.4958671695191225E-9</v>
      </c>
      <c r="E77" s="1">
        <f t="shared" si="2"/>
        <v>286052058.47611082</v>
      </c>
      <c r="F77" s="5">
        <f t="shared" si="3"/>
        <v>0.20068879929841862</v>
      </c>
      <c r="G77" s="5">
        <f t="shared" si="7"/>
        <v>0.60068879929841767</v>
      </c>
      <c r="H77" s="1">
        <f t="shared" si="5"/>
        <v>-1.6059998329164584</v>
      </c>
      <c r="J77" s="35">
        <v>0</v>
      </c>
    </row>
    <row r="78" spans="2:10" x14ac:dyDescent="0.25">
      <c r="B78" s="1">
        <v>0.38999999999999901</v>
      </c>
      <c r="C78" s="1">
        <f t="shared" ref="C78:C141" si="8">B78-$C$12</f>
        <v>0.98999999999999899</v>
      </c>
      <c r="D78" s="1">
        <f t="shared" si="1"/>
        <v>4.2473629407694119E-9</v>
      </c>
      <c r="E78" s="1">
        <f t="shared" si="2"/>
        <v>235440204.65057069</v>
      </c>
      <c r="F78" s="5">
        <f t="shared" si="3"/>
        <v>0.20068879914760182</v>
      </c>
      <c r="G78" s="5">
        <f t="shared" ref="G78:G141" si="9">B78+F78*$F$14</f>
        <v>0.59068879914760086</v>
      </c>
      <c r="H78" s="1">
        <f t="shared" si="5"/>
        <v>-1.6059998336679542</v>
      </c>
      <c r="J78" s="35">
        <v>0</v>
      </c>
    </row>
    <row r="79" spans="2:10" x14ac:dyDescent="0.25">
      <c r="B79" s="1">
        <v>0.37999999999999901</v>
      </c>
      <c r="C79" s="1">
        <f t="shared" si="8"/>
        <v>0.97999999999999898</v>
      </c>
      <c r="D79" s="1">
        <f t="shared" si="1"/>
        <v>5.1604054375735458E-9</v>
      </c>
      <c r="E79" s="1">
        <f t="shared" si="2"/>
        <v>193783223.44962999</v>
      </c>
      <c r="F79" s="5">
        <f t="shared" si="3"/>
        <v>0.20068879896436442</v>
      </c>
      <c r="G79" s="5">
        <f t="shared" si="9"/>
        <v>0.58068879896436343</v>
      </c>
      <c r="H79" s="1">
        <f t="shared" si="5"/>
        <v>-1.6059998345809967</v>
      </c>
      <c r="J79" s="35">
        <v>0</v>
      </c>
    </row>
    <row r="80" spans="2:10" x14ac:dyDescent="0.25">
      <c r="B80" s="1">
        <v>0.369999999999999</v>
      </c>
      <c r="C80" s="1">
        <f t="shared" si="8"/>
        <v>0.96999999999999897</v>
      </c>
      <c r="D80" s="1">
        <f t="shared" si="1"/>
        <v>6.2697218607163861E-9</v>
      </c>
      <c r="E80" s="1">
        <f t="shared" si="2"/>
        <v>159496708.50083593</v>
      </c>
      <c r="F80" s="5">
        <f t="shared" si="3"/>
        <v>0.20068879874173706</v>
      </c>
      <c r="G80" s="5">
        <f t="shared" si="9"/>
        <v>0.57068879874173606</v>
      </c>
      <c r="H80" s="1">
        <f t="shared" si="5"/>
        <v>-1.6059998356903131</v>
      </c>
      <c r="J80" s="35">
        <v>0</v>
      </c>
    </row>
    <row r="81" spans="2:10" x14ac:dyDescent="0.25">
      <c r="B81" s="1">
        <v>0.35999999999999899</v>
      </c>
      <c r="C81" s="1">
        <f t="shared" si="8"/>
        <v>0.95999999999999897</v>
      </c>
      <c r="D81" s="1">
        <f t="shared" ref="D81:D144" si="10">EXP(-α*n*F/R_/T*C81)</f>
        <v>7.6175046101084284E-9</v>
      </c>
      <c r="E81" s="1">
        <f t="shared" ref="E81:E144" si="11">EXP((1-α)*n*F/R_/T*C81)</f>
        <v>131276586.12414886</v>
      </c>
      <c r="F81" s="5">
        <f t="shared" ref="F81:F144" si="12">(E81-D81)/(1/io+D81/(n*F*h*Co)+E81/(n*F*h*Cr))</f>
        <v>0.20068879847125212</v>
      </c>
      <c r="G81" s="5">
        <f t="shared" si="9"/>
        <v>0.56068879847125108</v>
      </c>
      <c r="H81" s="1">
        <f t="shared" si="5"/>
        <v>-1.6059998370380959</v>
      </c>
      <c r="J81" s="35">
        <v>0</v>
      </c>
    </row>
    <row r="82" spans="2:10" x14ac:dyDescent="0.25">
      <c r="B82" s="1">
        <v>0.34999999999999898</v>
      </c>
      <c r="C82" s="1">
        <f t="shared" si="8"/>
        <v>0.94999999999999896</v>
      </c>
      <c r="D82" s="1">
        <f t="shared" si="10"/>
        <v>9.2550160555914648E-9</v>
      </c>
      <c r="E82" s="1">
        <f t="shared" si="11"/>
        <v>108049515.41881388</v>
      </c>
      <c r="F82" s="5">
        <f t="shared" si="12"/>
        <v>0.20068879814262192</v>
      </c>
      <c r="G82" s="5">
        <f t="shared" si="9"/>
        <v>0.55068879814262095</v>
      </c>
      <c r="H82" s="1">
        <f t="shared" ref="H82:H145" si="13">LN(ABS(F82))</f>
        <v>-1.6059998386756074</v>
      </c>
      <c r="J82" s="35">
        <v>0</v>
      </c>
    </row>
    <row r="83" spans="2:10" x14ac:dyDescent="0.25">
      <c r="B83" s="1">
        <v>0.33999999999999903</v>
      </c>
      <c r="C83" s="1">
        <f t="shared" si="8"/>
        <v>0.93999999999999906</v>
      </c>
      <c r="D83" s="1">
        <f t="shared" si="10"/>
        <v>1.1244538280369557E-8</v>
      </c>
      <c r="E83" s="1">
        <f t="shared" si="11"/>
        <v>88932064.177839637</v>
      </c>
      <c r="F83" s="5">
        <f t="shared" si="12"/>
        <v>0.20068879774334705</v>
      </c>
      <c r="G83" s="5">
        <f t="shared" si="9"/>
        <v>0.54068879774334611</v>
      </c>
      <c r="H83" s="1">
        <f t="shared" si="13"/>
        <v>-1.6059998406651299</v>
      </c>
      <c r="J83" s="35">
        <v>0</v>
      </c>
    </row>
    <row r="84" spans="2:10" x14ac:dyDescent="0.25">
      <c r="B84" s="1">
        <v>0.32999999999999902</v>
      </c>
      <c r="C84" s="1">
        <f t="shared" si="8"/>
        <v>0.92999999999999905</v>
      </c>
      <c r="D84" s="1">
        <f t="shared" si="10"/>
        <v>1.3661741954764866E-8</v>
      </c>
      <c r="E84" s="1">
        <f t="shared" si="11"/>
        <v>73197107.90257062</v>
      </c>
      <c r="F84" s="5">
        <f t="shared" si="12"/>
        <v>0.20068879725824137</v>
      </c>
      <c r="G84" s="5">
        <f t="shared" si="9"/>
        <v>0.53068879725824036</v>
      </c>
      <c r="H84" s="1">
        <f t="shared" si="13"/>
        <v>-1.6059998430823335</v>
      </c>
      <c r="J84" s="35">
        <v>0</v>
      </c>
    </row>
    <row r="85" spans="2:10" x14ac:dyDescent="0.25">
      <c r="B85" s="1">
        <v>0.31999999999999901</v>
      </c>
      <c r="C85" s="1">
        <f t="shared" si="8"/>
        <v>0.91999999999999904</v>
      </c>
      <c r="D85" s="1">
        <f t="shared" si="10"/>
        <v>1.6598564439450548E-8</v>
      </c>
      <c r="E85" s="1">
        <f t="shared" si="11"/>
        <v>60246173.917501897</v>
      </c>
      <c r="F85" s="5">
        <f t="shared" si="12"/>
        <v>0.20068879666885397</v>
      </c>
      <c r="G85" s="5">
        <f t="shared" si="9"/>
        <v>0.52068879666885293</v>
      </c>
      <c r="H85" s="1">
        <f t="shared" si="13"/>
        <v>-1.605999846019156</v>
      </c>
      <c r="J85" s="35">
        <v>0</v>
      </c>
    </row>
    <row r="86" spans="2:10" x14ac:dyDescent="0.25">
      <c r="B86" s="1">
        <v>0.309999999999999</v>
      </c>
      <c r="C86" s="1">
        <f t="shared" si="8"/>
        <v>0.90999999999999903</v>
      </c>
      <c r="D86" s="1">
        <f t="shared" si="10"/>
        <v>2.0166706585648953E-8</v>
      </c>
      <c r="E86" s="1">
        <f t="shared" si="11"/>
        <v>49586678.704971127</v>
      </c>
      <c r="F86" s="5">
        <f t="shared" si="12"/>
        <v>0.20068879595276778</v>
      </c>
      <c r="G86" s="5">
        <f t="shared" si="9"/>
        <v>0.51068879595276684</v>
      </c>
      <c r="H86" s="1">
        <f t="shared" si="13"/>
        <v>-1.6059998495872985</v>
      </c>
      <c r="J86" s="35">
        <v>0</v>
      </c>
    </row>
    <row r="87" spans="2:10" x14ac:dyDescent="0.25">
      <c r="B87" s="1">
        <v>0.29999999999999899</v>
      </c>
      <c r="C87" s="1">
        <f t="shared" si="8"/>
        <v>0.89999999999999902</v>
      </c>
      <c r="D87" s="1">
        <f t="shared" si="10"/>
        <v>2.4501881231671024E-8</v>
      </c>
      <c r="E87" s="1">
        <f t="shared" si="11"/>
        <v>40813192.690992415</v>
      </c>
      <c r="F87" s="5">
        <f t="shared" si="12"/>
        <v>0.20068879508274676</v>
      </c>
      <c r="G87" s="5">
        <f t="shared" si="9"/>
        <v>0.50068879508274577</v>
      </c>
      <c r="H87" s="1">
        <f t="shared" si="13"/>
        <v>-1.6059998539224734</v>
      </c>
      <c r="J87" s="35">
        <v>0</v>
      </c>
    </row>
    <row r="88" spans="2:10" x14ac:dyDescent="0.25">
      <c r="B88" s="1">
        <v>0.28999999999999898</v>
      </c>
      <c r="C88" s="1">
        <f t="shared" si="8"/>
        <v>0.88999999999999901</v>
      </c>
      <c r="D88" s="1">
        <f t="shared" si="10"/>
        <v>2.9768974985639386E-8</v>
      </c>
      <c r="E88" s="1">
        <f t="shared" si="11"/>
        <v>33592019.895962223</v>
      </c>
      <c r="F88" s="5">
        <f t="shared" si="12"/>
        <v>0.20068879402569995</v>
      </c>
      <c r="G88" s="5">
        <f t="shared" si="9"/>
        <v>0.49068879402569893</v>
      </c>
      <c r="H88" s="1">
        <f t="shared" si="13"/>
        <v>-1.6059998591895677</v>
      </c>
      <c r="J88" s="35">
        <v>0</v>
      </c>
    </row>
    <row r="89" spans="2:10" x14ac:dyDescent="0.25">
      <c r="B89" s="1">
        <v>0.27999999999999903</v>
      </c>
      <c r="C89" s="1">
        <f t="shared" si="8"/>
        <v>0.87999999999999901</v>
      </c>
      <c r="D89" s="1">
        <f t="shared" si="10"/>
        <v>3.6168319620704833E-8</v>
      </c>
      <c r="E89" s="1">
        <f t="shared" si="11"/>
        <v>27648505.943514783</v>
      </c>
      <c r="F89" s="5">
        <f t="shared" si="12"/>
        <v>0.20068879274142307</v>
      </c>
      <c r="G89" s="5">
        <f t="shared" si="9"/>
        <v>0.48068879274142207</v>
      </c>
      <c r="H89" s="1">
        <f t="shared" si="13"/>
        <v>-1.6059998655889129</v>
      </c>
      <c r="J89" s="35">
        <v>0</v>
      </c>
    </row>
    <row r="90" spans="2:10" x14ac:dyDescent="0.25">
      <c r="B90" s="1">
        <v>0.26999999999999902</v>
      </c>
      <c r="C90" s="1">
        <f t="shared" si="8"/>
        <v>0.869999999999999</v>
      </c>
      <c r="D90" s="1">
        <f t="shared" si="10"/>
        <v>4.3943311612728038E-8</v>
      </c>
      <c r="E90" s="1">
        <f t="shared" si="11"/>
        <v>22756591.69279252</v>
      </c>
      <c r="F90" s="5">
        <f t="shared" si="12"/>
        <v>0.20068879118106914</v>
      </c>
      <c r="G90" s="5">
        <f t="shared" si="9"/>
        <v>0.47068879118106816</v>
      </c>
      <c r="H90" s="1">
        <f t="shared" si="13"/>
        <v>-1.6059998733639058</v>
      </c>
      <c r="J90" s="35">
        <v>0</v>
      </c>
    </row>
    <row r="91" spans="2:10" x14ac:dyDescent="0.25">
      <c r="B91" s="1">
        <v>0.25999999999999901</v>
      </c>
      <c r="C91" s="1">
        <f t="shared" si="8"/>
        <v>0.85999999999999899</v>
      </c>
      <c r="D91" s="1">
        <f t="shared" si="10"/>
        <v>5.3389669626451063E-8</v>
      </c>
      <c r="E91" s="1">
        <f t="shared" si="11"/>
        <v>18730215.170774646</v>
      </c>
      <c r="F91" s="5">
        <f t="shared" si="12"/>
        <v>0.20068878928529071</v>
      </c>
      <c r="G91" s="5">
        <f t="shared" si="9"/>
        <v>0.46068878928528972</v>
      </c>
      <c r="H91" s="1">
        <f t="shared" si="13"/>
        <v>-1.6059998828102651</v>
      </c>
      <c r="J91" s="35">
        <v>0</v>
      </c>
    </row>
    <row r="92" spans="2:10" x14ac:dyDescent="0.25">
      <c r="B92" s="1">
        <v>0.249999999999999</v>
      </c>
      <c r="C92" s="1">
        <f t="shared" si="8"/>
        <v>0.84999999999999898</v>
      </c>
      <c r="D92" s="1">
        <f t="shared" si="10"/>
        <v>6.4866682054885583E-8</v>
      </c>
      <c r="E92" s="1">
        <f t="shared" si="11"/>
        <v>15416234.780651661</v>
      </c>
      <c r="F92" s="5">
        <f t="shared" si="12"/>
        <v>0.20068878698198259</v>
      </c>
      <c r="G92" s="5">
        <f t="shared" si="9"/>
        <v>0.45068878698198156</v>
      </c>
      <c r="H92" s="1">
        <f t="shared" si="13"/>
        <v>-1.6059998942872795</v>
      </c>
      <c r="J92" s="35">
        <v>0</v>
      </c>
    </row>
    <row r="93" spans="2:10" x14ac:dyDescent="0.25">
      <c r="B93" s="1">
        <v>0.23999999999999899</v>
      </c>
      <c r="C93" s="1">
        <f t="shared" si="8"/>
        <v>0.83999999999999897</v>
      </c>
      <c r="D93" s="1">
        <f t="shared" si="10"/>
        <v>7.8810872407515296E-8</v>
      </c>
      <c r="E93" s="1">
        <f t="shared" si="11"/>
        <v>12688604.623346884</v>
      </c>
      <c r="F93" s="5">
        <f t="shared" si="12"/>
        <v>0.20068878418353936</v>
      </c>
      <c r="G93" s="5">
        <f t="shared" si="9"/>
        <v>0.44068878418353835</v>
      </c>
      <c r="H93" s="1">
        <f t="shared" si="13"/>
        <v>-1.6059999082314729</v>
      </c>
      <c r="J93" s="35">
        <v>0</v>
      </c>
    </row>
    <row r="94" spans="2:10" x14ac:dyDescent="0.25">
      <c r="B94" s="1">
        <v>0.22999999999999901</v>
      </c>
      <c r="C94" s="1">
        <f t="shared" si="8"/>
        <v>0.82999999999999896</v>
      </c>
      <c r="D94" s="1">
        <f t="shared" si="10"/>
        <v>9.575260230480414E-8</v>
      </c>
      <c r="E94" s="1">
        <f t="shared" si="11"/>
        <v>10443580.392904136</v>
      </c>
      <c r="F94" s="5">
        <f t="shared" si="12"/>
        <v>0.20068878078352334</v>
      </c>
      <c r="G94" s="5">
        <f t="shared" si="9"/>
        <v>0.43068878078352235</v>
      </c>
      <c r="H94" s="1">
        <f t="shared" si="13"/>
        <v>-1.6059999251732071</v>
      </c>
      <c r="J94" s="35">
        <v>0</v>
      </c>
    </row>
    <row r="95" spans="2:10" x14ac:dyDescent="0.25">
      <c r="B95" s="1">
        <v>0.219999999999999</v>
      </c>
      <c r="C95" s="1">
        <f t="shared" si="8"/>
        <v>0.81999999999999895</v>
      </c>
      <c r="D95" s="1">
        <f t="shared" si="10"/>
        <v>1.1633624356717182E-7</v>
      </c>
      <c r="E95" s="1">
        <f t="shared" si="11"/>
        <v>8595773.503917601</v>
      </c>
      <c r="F95" s="5">
        <f t="shared" si="12"/>
        <v>0.2006887766526162</v>
      </c>
      <c r="G95" s="5">
        <f t="shared" si="9"/>
        <v>0.42068877665261517</v>
      </c>
      <c r="H95" s="1">
        <f t="shared" si="13"/>
        <v>-1.605999945756855</v>
      </c>
      <c r="J95" s="35">
        <v>0</v>
      </c>
    </row>
    <row r="96" spans="2:10" x14ac:dyDescent="0.25">
      <c r="B96" s="1">
        <v>0.20999999999999899</v>
      </c>
      <c r="C96" s="1">
        <f t="shared" si="8"/>
        <v>0.80999999999999894</v>
      </c>
      <c r="D96" s="1">
        <f t="shared" si="10"/>
        <v>1.413446866356473E-7</v>
      </c>
      <c r="E96" s="1">
        <f t="shared" si="11"/>
        <v>7074903.3713432765</v>
      </c>
      <c r="F96" s="5">
        <f t="shared" si="12"/>
        <v>0.20068877163370044</v>
      </c>
      <c r="G96" s="5">
        <f t="shared" si="9"/>
        <v>0.41068877163369943</v>
      </c>
      <c r="H96" s="1">
        <f t="shared" si="13"/>
        <v>-1.6059999707653079</v>
      </c>
      <c r="J96" s="35">
        <v>0</v>
      </c>
    </row>
    <row r="97" spans="2:10" x14ac:dyDescent="0.25">
      <c r="B97" s="1">
        <v>0.19999999999999901</v>
      </c>
      <c r="C97" s="1">
        <f t="shared" si="8"/>
        <v>0.79999999999999893</v>
      </c>
      <c r="D97" s="1">
        <f t="shared" si="10"/>
        <v>1.7172911749203944E-7</v>
      </c>
      <c r="E97" s="1">
        <f t="shared" si="11"/>
        <v>5823124.3169717873</v>
      </c>
      <c r="F97" s="5">
        <f t="shared" si="12"/>
        <v>0.20068876553588358</v>
      </c>
      <c r="G97" s="5">
        <f t="shared" si="9"/>
        <v>0.40068876553588262</v>
      </c>
      <c r="H97" s="1">
        <f t="shared" si="13"/>
        <v>-1.6060000011497528</v>
      </c>
      <c r="J97" s="35">
        <v>0</v>
      </c>
    </row>
    <row r="98" spans="2:10" x14ac:dyDescent="0.25">
      <c r="B98" s="1">
        <v>0.189999999999999</v>
      </c>
      <c r="C98" s="1">
        <f t="shared" si="8"/>
        <v>0.78999999999999893</v>
      </c>
      <c r="D98" s="1">
        <f t="shared" si="10"/>
        <v>2.0864519563169099E-7</v>
      </c>
      <c r="E98" s="1">
        <f t="shared" si="11"/>
        <v>4792825.4325359147</v>
      </c>
      <c r="F98" s="5">
        <f t="shared" si="12"/>
        <v>0.20068875812723733</v>
      </c>
      <c r="G98" s="5">
        <f t="shared" si="9"/>
        <v>0.39068875812723636</v>
      </c>
      <c r="H98" s="1">
        <f t="shared" si="13"/>
        <v>-1.6060000380658521</v>
      </c>
      <c r="J98" s="35">
        <v>0</v>
      </c>
    </row>
    <row r="99" spans="2:10" x14ac:dyDescent="0.25">
      <c r="B99" s="1">
        <v>0.17999999999999899</v>
      </c>
      <c r="C99" s="1">
        <f t="shared" si="8"/>
        <v>0.77999999999999892</v>
      </c>
      <c r="D99" s="1">
        <f t="shared" si="10"/>
        <v>2.5349700910333102E-7</v>
      </c>
      <c r="E99" s="1">
        <f t="shared" si="11"/>
        <v>3944819.7181386771</v>
      </c>
      <c r="F99" s="5">
        <f t="shared" si="12"/>
        <v>0.20068874912597651</v>
      </c>
      <c r="G99" s="5">
        <f t="shared" si="9"/>
        <v>0.3806887491259755</v>
      </c>
      <c r="H99" s="1">
        <f t="shared" si="13"/>
        <v>-1.606000082917697</v>
      </c>
      <c r="J99" s="35">
        <v>0</v>
      </c>
    </row>
    <row r="100" spans="2:10" x14ac:dyDescent="0.25">
      <c r="B100" s="1">
        <v>0.16999999999999901</v>
      </c>
      <c r="C100" s="1">
        <f t="shared" si="8"/>
        <v>0.76999999999999902</v>
      </c>
      <c r="D100" s="1">
        <f t="shared" si="10"/>
        <v>3.0799047842812527E-7</v>
      </c>
      <c r="E100" s="1">
        <f t="shared" si="11"/>
        <v>3246853.6206172579</v>
      </c>
      <c r="F100" s="5">
        <f t="shared" si="12"/>
        <v>0.20068873818974145</v>
      </c>
      <c r="G100" s="5">
        <f t="shared" si="9"/>
        <v>0.37068873818974046</v>
      </c>
      <c r="H100" s="1">
        <f t="shared" si="13"/>
        <v>-1.6060001374112118</v>
      </c>
      <c r="J100" s="35">
        <v>0</v>
      </c>
    </row>
    <row r="101" spans="2:10" x14ac:dyDescent="0.25">
      <c r="B101" s="1">
        <v>0.159999999999999</v>
      </c>
      <c r="C101" s="1">
        <f t="shared" si="8"/>
        <v>0.75999999999999901</v>
      </c>
      <c r="D101" s="1">
        <f t="shared" si="10"/>
        <v>3.7419824059430693E-7</v>
      </c>
      <c r="E101" s="1">
        <f t="shared" si="11"/>
        <v>2672380.2827393999</v>
      </c>
      <c r="F101" s="5">
        <f t="shared" si="12"/>
        <v>0.20068872490257603</v>
      </c>
      <c r="G101" s="5">
        <f t="shared" si="9"/>
        <v>0.36068872490257503</v>
      </c>
      <c r="H101" s="1">
        <f t="shared" si="13"/>
        <v>-1.6060002036190419</v>
      </c>
      <c r="J101" s="35">
        <v>0</v>
      </c>
    </row>
    <row r="102" spans="2:10" x14ac:dyDescent="0.25">
      <c r="B102" s="1">
        <v>0.149999999999999</v>
      </c>
      <c r="C102" s="1">
        <f t="shared" si="8"/>
        <v>0.749999999999999</v>
      </c>
      <c r="D102" s="1">
        <f t="shared" si="10"/>
        <v>4.5463848096379415E-7</v>
      </c>
      <c r="E102" s="1">
        <f t="shared" si="11"/>
        <v>2199549.844263263</v>
      </c>
      <c r="F102" s="5">
        <f t="shared" si="12"/>
        <v>0.20068870875910738</v>
      </c>
      <c r="G102" s="5">
        <f t="shared" si="9"/>
        <v>0.3506887087591064</v>
      </c>
      <c r="H102" s="1">
        <f t="shared" si="13"/>
        <v>-1.6060002840593821</v>
      </c>
      <c r="J102" s="35">
        <v>0</v>
      </c>
    </row>
    <row r="103" spans="2:10" x14ac:dyDescent="0.25">
      <c r="B103" s="1">
        <v>0.13999999999999899</v>
      </c>
      <c r="C103" s="1">
        <f t="shared" si="8"/>
        <v>0.73999999999999899</v>
      </c>
      <c r="D103" s="1">
        <f t="shared" si="10"/>
        <v>5.5237071143035971E-7</v>
      </c>
      <c r="E103" s="1">
        <f t="shared" si="11"/>
        <v>1810378.3913714536</v>
      </c>
      <c r="F103" s="5">
        <f t="shared" si="12"/>
        <v>0.20068868914532353</v>
      </c>
      <c r="G103" s="5">
        <f t="shared" si="9"/>
        <v>0.34068868914532252</v>
      </c>
      <c r="H103" s="1">
        <f t="shared" si="13"/>
        <v>-1.6060003817917603</v>
      </c>
      <c r="J103" s="35">
        <v>0</v>
      </c>
    </row>
    <row r="104" spans="2:10" x14ac:dyDescent="0.25">
      <c r="B104" s="1">
        <v>0.12999999999999901</v>
      </c>
      <c r="C104" s="1">
        <f t="shared" si="8"/>
        <v>0.72999999999999898</v>
      </c>
      <c r="D104" s="1">
        <f t="shared" si="10"/>
        <v>6.7111213771273206E-7</v>
      </c>
      <c r="E104" s="1">
        <f t="shared" si="11"/>
        <v>1490063.9458081857</v>
      </c>
      <c r="F104" s="5">
        <f t="shared" si="12"/>
        <v>0.20068866531522003</v>
      </c>
      <c r="G104" s="5">
        <f t="shared" si="9"/>
        <v>0.33068866531521901</v>
      </c>
      <c r="H104" s="1">
        <f t="shared" si="13"/>
        <v>-1.6060005005334046</v>
      </c>
      <c r="J104" s="35">
        <v>0</v>
      </c>
    </row>
    <row r="105" spans="2:10" x14ac:dyDescent="0.25">
      <c r="B105" s="1">
        <v>0.119999999999999</v>
      </c>
      <c r="C105" s="1">
        <f t="shared" si="8"/>
        <v>0.71999999999999897</v>
      </c>
      <c r="D105" s="1">
        <f t="shared" si="10"/>
        <v>8.1537904176539078E-7</v>
      </c>
      <c r="E105" s="1">
        <f t="shared" si="11"/>
        <v>1226423.4776440701</v>
      </c>
      <c r="F105" s="5">
        <f t="shared" si="12"/>
        <v>0.20068863636242512</v>
      </c>
      <c r="G105" s="5">
        <f t="shared" si="9"/>
        <v>0.32068863636242412</v>
      </c>
      <c r="H105" s="1">
        <f t="shared" si="13"/>
        <v>-1.6060006448006303</v>
      </c>
      <c r="J105" s="35">
        <v>0</v>
      </c>
    </row>
    <row r="106" spans="2:10" x14ac:dyDescent="0.25">
      <c r="B106" s="1">
        <v>0.109999999999999</v>
      </c>
      <c r="C106" s="1">
        <f t="shared" si="8"/>
        <v>0.70999999999999897</v>
      </c>
      <c r="D106" s="1">
        <f t="shared" si="10"/>
        <v>9.906585567296506E-7</v>
      </c>
      <c r="E106" s="1">
        <f t="shared" si="11"/>
        <v>1009429.528677557</v>
      </c>
      <c r="F106" s="5">
        <f t="shared" si="12"/>
        <v>0.20068860118572607</v>
      </c>
      <c r="G106" s="5">
        <f t="shared" si="9"/>
        <v>0.31068860118572506</v>
      </c>
      <c r="H106" s="1">
        <f t="shared" si="13"/>
        <v>-1.6060008200806202</v>
      </c>
      <c r="J106" s="35">
        <v>0</v>
      </c>
    </row>
    <row r="107" spans="2:10" x14ac:dyDescent="0.25">
      <c r="B107" s="1">
        <v>9.9999999999999006E-2</v>
      </c>
      <c r="C107" s="1">
        <f t="shared" si="8"/>
        <v>0.69999999999999896</v>
      </c>
      <c r="D107" s="1">
        <f t="shared" si="10"/>
        <v>1.2036173678156125E-6</v>
      </c>
      <c r="E107" s="1">
        <f t="shared" si="11"/>
        <v>830828.82213211327</v>
      </c>
      <c r="F107" s="5">
        <f t="shared" si="12"/>
        <v>0.20068855844718406</v>
      </c>
      <c r="G107" s="5">
        <f t="shared" si="9"/>
        <v>0.30068855844718306</v>
      </c>
      <c r="H107" s="1">
        <f t="shared" si="13"/>
        <v>-1.6060010330401322</v>
      </c>
      <c r="J107" s="35">
        <v>0</v>
      </c>
    </row>
    <row r="108" spans="2:10" x14ac:dyDescent="0.25">
      <c r="B108" s="1">
        <v>8.9999999999998997E-2</v>
      </c>
      <c r="C108" s="1">
        <f t="shared" si="8"/>
        <v>0.68999999999999895</v>
      </c>
      <c r="D108" s="1">
        <f t="shared" si="10"/>
        <v>1.4623552769682789E-6</v>
      </c>
      <c r="E108" s="1">
        <f t="shared" si="11"/>
        <v>683828.35262384173</v>
      </c>
      <c r="F108" s="5">
        <f t="shared" si="12"/>
        <v>0.20068850652124512</v>
      </c>
      <c r="G108" s="5">
        <f t="shared" si="9"/>
        <v>0.29068850652124412</v>
      </c>
      <c r="H108" s="1">
        <f t="shared" si="13"/>
        <v>-1.606001291779076</v>
      </c>
      <c r="J108" s="35">
        <v>0</v>
      </c>
    </row>
    <row r="109" spans="2:10" x14ac:dyDescent="0.25">
      <c r="B109" s="1">
        <v>7.9999999999999002E-2</v>
      </c>
      <c r="C109" s="1">
        <f t="shared" si="8"/>
        <v>0.67999999999999894</v>
      </c>
      <c r="D109" s="1">
        <f t="shared" si="10"/>
        <v>1.7767132755470271E-6</v>
      </c>
      <c r="E109" s="1">
        <f t="shared" si="11"/>
        <v>562837.01695880725</v>
      </c>
      <c r="F109" s="5">
        <f t="shared" si="12"/>
        <v>0.20068844343291128</v>
      </c>
      <c r="G109" s="5">
        <f t="shared" si="9"/>
        <v>0.28068844343291027</v>
      </c>
      <c r="H109" s="1">
        <f t="shared" si="13"/>
        <v>-1.6060016061386018</v>
      </c>
      <c r="J109" s="35">
        <v>0</v>
      </c>
    </row>
    <row r="110" spans="2:10" x14ac:dyDescent="0.25">
      <c r="B110" s="1">
        <v>6.9999999999998994E-2</v>
      </c>
      <c r="C110" s="1">
        <f t="shared" si="8"/>
        <v>0.66999999999999893</v>
      </c>
      <c r="D110" s="1">
        <f t="shared" si="10"/>
        <v>2.1586478424377624E-6</v>
      </c>
      <c r="E110" s="1">
        <f t="shared" si="11"/>
        <v>463252.95879234257</v>
      </c>
      <c r="F110" s="5">
        <f t="shared" si="12"/>
        <v>0.20068836678261973</v>
      </c>
      <c r="G110" s="5">
        <f t="shared" si="9"/>
        <v>0.27068836678261871</v>
      </c>
      <c r="H110" s="1">
        <f t="shared" si="13"/>
        <v>-1.6060019880754233</v>
      </c>
      <c r="J110" s="35">
        <v>0</v>
      </c>
    </row>
    <row r="111" spans="2:10" x14ac:dyDescent="0.25">
      <c r="B111" s="1">
        <v>5.9999999999999103E-2</v>
      </c>
      <c r="C111" s="1">
        <f t="shared" si="8"/>
        <v>0.65999999999999903</v>
      </c>
      <c r="D111" s="1">
        <f t="shared" si="10"/>
        <v>2.6226857038744817E-6</v>
      </c>
      <c r="E111" s="1">
        <f t="shared" si="11"/>
        <v>381288.53889076551</v>
      </c>
      <c r="F111" s="5">
        <f t="shared" si="12"/>
        <v>0.20068827365497291</v>
      </c>
      <c r="G111" s="5">
        <f t="shared" si="9"/>
        <v>0.26068827365497199</v>
      </c>
      <c r="H111" s="1">
        <f t="shared" si="13"/>
        <v>-1.6060024521166127</v>
      </c>
      <c r="J111" s="35">
        <v>0</v>
      </c>
    </row>
    <row r="112" spans="2:10" x14ac:dyDescent="0.25">
      <c r="B112" s="1">
        <v>4.9999999999998997E-2</v>
      </c>
      <c r="C112" s="1">
        <f t="shared" si="8"/>
        <v>0.64999999999999902</v>
      </c>
      <c r="D112" s="1">
        <f t="shared" si="10"/>
        <v>3.1864763515755942E-6</v>
      </c>
      <c r="E112" s="1">
        <f t="shared" si="11"/>
        <v>313826.27381042298</v>
      </c>
      <c r="F112" s="5">
        <f t="shared" si="12"/>
        <v>0.20068816050784707</v>
      </c>
      <c r="G112" s="5">
        <f t="shared" si="9"/>
        <v>0.25068816050784609</v>
      </c>
      <c r="H112" s="1">
        <f t="shared" si="13"/>
        <v>-1.6060030159121732</v>
      </c>
      <c r="J112" s="35">
        <v>0</v>
      </c>
    </row>
    <row r="113" spans="2:10" x14ac:dyDescent="0.25">
      <c r="B113" s="1">
        <v>3.9999999999999002E-2</v>
      </c>
      <c r="C113" s="1">
        <f t="shared" si="8"/>
        <v>0.63999999999999901</v>
      </c>
      <c r="D113" s="1">
        <f t="shared" si="10"/>
        <v>3.871463333997892E-6</v>
      </c>
      <c r="E113" s="1">
        <f t="shared" si="11"/>
        <v>258300.26368023054</v>
      </c>
      <c r="F113" s="5">
        <f t="shared" si="12"/>
        <v>0.20068802303766131</v>
      </c>
      <c r="G113" s="5">
        <f t="shared" si="9"/>
        <v>0.24068802303766032</v>
      </c>
      <c r="H113" s="1">
        <f t="shared" si="13"/>
        <v>-1.6060037009064076</v>
      </c>
      <c r="J113" s="35">
        <v>0</v>
      </c>
    </row>
    <row r="114" spans="2:10" x14ac:dyDescent="0.25">
      <c r="B114" s="1">
        <v>2.9999999999999E-2</v>
      </c>
      <c r="C114" s="1">
        <f t="shared" si="8"/>
        <v>0.62999999999999901</v>
      </c>
      <c r="D114" s="1">
        <f t="shared" si="10"/>
        <v>4.7036998529987292E-6</v>
      </c>
      <c r="E114" s="1">
        <f t="shared" si="11"/>
        <v>212598.59924150439</v>
      </c>
      <c r="F114" s="5">
        <f t="shared" si="12"/>
        <v>0.20068785601568079</v>
      </c>
      <c r="G114" s="5">
        <f t="shared" si="9"/>
        <v>0.23068785601567979</v>
      </c>
      <c r="H114" s="1">
        <f t="shared" si="13"/>
        <v>-1.6060045331536315</v>
      </c>
      <c r="J114" s="35">
        <v>0</v>
      </c>
    </row>
    <row r="115" spans="2:10" x14ac:dyDescent="0.25">
      <c r="B115" s="1">
        <v>1.9999999999999001E-2</v>
      </c>
      <c r="C115" s="1">
        <f t="shared" si="8"/>
        <v>0.619999999999999</v>
      </c>
      <c r="D115" s="1">
        <f t="shared" si="10"/>
        <v>5.714839686794345E-6</v>
      </c>
      <c r="E115" s="1">
        <f t="shared" si="11"/>
        <v>174983.03623647845</v>
      </c>
      <c r="F115" s="5">
        <f t="shared" si="12"/>
        <v>0.20068765308912678</v>
      </c>
      <c r="G115" s="5">
        <f t="shared" si="9"/>
        <v>0.22068765308912577</v>
      </c>
      <c r="H115" s="1">
        <f t="shared" si="13"/>
        <v>-1.6060055443092669</v>
      </c>
      <c r="J115" s="35">
        <v>0</v>
      </c>
    </row>
    <row r="116" spans="2:10" x14ac:dyDescent="0.25">
      <c r="B116" s="1">
        <v>9.9999999999990097E-3</v>
      </c>
      <c r="C116" s="1">
        <f t="shared" si="8"/>
        <v>0.60999999999999899</v>
      </c>
      <c r="D116" s="1">
        <f t="shared" si="10"/>
        <v>6.9433411285667881E-6</v>
      </c>
      <c r="E116" s="1">
        <f t="shared" si="11"/>
        <v>144022.88199347269</v>
      </c>
      <c r="F116" s="5">
        <f t="shared" si="12"/>
        <v>0.20068740653952588</v>
      </c>
      <c r="G116" s="5">
        <f t="shared" si="9"/>
        <v>0.21068740653952489</v>
      </c>
      <c r="H116" s="1">
        <f t="shared" si="13"/>
        <v>-1.6060067728340344</v>
      </c>
      <c r="J116" s="35">
        <v>0</v>
      </c>
    </row>
    <row r="117" spans="2:10" x14ac:dyDescent="0.25">
      <c r="B117" s="1">
        <v>0</v>
      </c>
      <c r="C117" s="1">
        <f t="shared" si="8"/>
        <v>0.6</v>
      </c>
      <c r="D117" s="1">
        <f t="shared" si="10"/>
        <v>8.4359297320357455E-6</v>
      </c>
      <c r="E117" s="1">
        <f t="shared" si="11"/>
        <v>118540.57961180784</v>
      </c>
      <c r="F117" s="5">
        <f t="shared" si="12"/>
        <v>0.20068710698910341</v>
      </c>
      <c r="G117" s="5">
        <f t="shared" si="9"/>
        <v>0.20068710698910341</v>
      </c>
      <c r="H117" s="1">
        <f t="shared" si="13"/>
        <v>-1.6060082654570704</v>
      </c>
      <c r="J117" s="35">
        <v>0</v>
      </c>
    </row>
    <row r="118" spans="2:10" x14ac:dyDescent="0.25">
      <c r="B118" s="1">
        <v>-0.01</v>
      </c>
      <c r="C118" s="1">
        <f t="shared" si="8"/>
        <v>0.59</v>
      </c>
      <c r="D118" s="1">
        <f t="shared" si="10"/>
        <v>1.0249375498930094E-5</v>
      </c>
      <c r="E118" s="1">
        <f t="shared" si="11"/>
        <v>97566.920063021156</v>
      </c>
      <c r="F118" s="5">
        <f t="shared" si="12"/>
        <v>0.20068674304404849</v>
      </c>
      <c r="G118" s="5">
        <f t="shared" si="9"/>
        <v>0.19068674304404848</v>
      </c>
      <c r="H118" s="1">
        <f t="shared" si="13"/>
        <v>-1.606010078953664</v>
      </c>
      <c r="J118" s="35">
        <v>0</v>
      </c>
    </row>
    <row r="119" spans="2:10" x14ac:dyDescent="0.25">
      <c r="B119" s="1">
        <v>-0.02</v>
      </c>
      <c r="C119" s="1">
        <f t="shared" si="8"/>
        <v>0.57999999999999996</v>
      </c>
      <c r="D119" s="1">
        <f t="shared" si="10"/>
        <v>1.2452652102961258E-5</v>
      </c>
      <c r="E119" s="1">
        <f t="shared" si="11"/>
        <v>80304.178718860901</v>
      </c>
      <c r="F119" s="5">
        <f t="shared" si="12"/>
        <v>0.20068630086107289</v>
      </c>
      <c r="G119" s="5">
        <f t="shared" si="9"/>
        <v>0.1806863008610729</v>
      </c>
      <c r="H119" s="1">
        <f t="shared" si="13"/>
        <v>-1.6060122823052958</v>
      </c>
      <c r="J119" s="35">
        <v>0</v>
      </c>
    </row>
    <row r="120" spans="2:10" x14ac:dyDescent="0.25">
      <c r="B120" s="1">
        <v>-0.03</v>
      </c>
      <c r="C120" s="1">
        <f t="shared" si="8"/>
        <v>0.56999999999999995</v>
      </c>
      <c r="D120" s="1">
        <f t="shared" si="10"/>
        <v>1.5129560275508781E-5</v>
      </c>
      <c r="E120" s="1">
        <f t="shared" si="11"/>
        <v>66095.774218816267</v>
      </c>
      <c r="F120" s="5">
        <f t="shared" si="12"/>
        <v>0.20068576362076682</v>
      </c>
      <c r="G120" s="5">
        <f t="shared" si="9"/>
        <v>0.17068576362076682</v>
      </c>
      <c r="H120" s="1">
        <f t="shared" si="13"/>
        <v>-1.6060149593242197</v>
      </c>
      <c r="J120" s="35">
        <v>0</v>
      </c>
    </row>
    <row r="121" spans="2:10" x14ac:dyDescent="0.25">
      <c r="B121" s="1">
        <v>-0.04</v>
      </c>
      <c r="C121" s="1">
        <f t="shared" si="8"/>
        <v>0.55999999999999994</v>
      </c>
      <c r="D121" s="1">
        <f t="shared" si="10"/>
        <v>1.8381915132425462E-5</v>
      </c>
      <c r="E121" s="1">
        <f t="shared" si="11"/>
        <v>54401.295664563957</v>
      </c>
      <c r="F121" s="5">
        <f t="shared" si="12"/>
        <v>0.20068511088770113</v>
      </c>
      <c r="G121" s="5">
        <f t="shared" si="9"/>
        <v>0.16068511088770113</v>
      </c>
      <c r="H121" s="1">
        <f t="shared" si="13"/>
        <v>-1.6060182118425619</v>
      </c>
      <c r="J121" s="35">
        <v>0</v>
      </c>
    </row>
    <row r="122" spans="2:10" x14ac:dyDescent="0.25">
      <c r="B122" s="1">
        <v>-0.05</v>
      </c>
      <c r="C122" s="1">
        <f t="shared" si="8"/>
        <v>0.54999999999999993</v>
      </c>
      <c r="D122" s="1">
        <f t="shared" si="10"/>
        <v>2.2333418670644663E-5</v>
      </c>
      <c r="E122" s="1">
        <f t="shared" si="11"/>
        <v>44775.948310789201</v>
      </c>
      <c r="F122" s="5">
        <f t="shared" si="12"/>
        <v>0.20068431783291169</v>
      </c>
      <c r="G122" s="5">
        <f t="shared" si="9"/>
        <v>0.1506843178329117</v>
      </c>
      <c r="H122" s="1">
        <f t="shared" si="13"/>
        <v>-1.6060221635874268</v>
      </c>
      <c r="J122" s="35">
        <v>0</v>
      </c>
    </row>
    <row r="123" spans="2:10" x14ac:dyDescent="0.25">
      <c r="B123" s="1">
        <v>-6.0000000000000102E-2</v>
      </c>
      <c r="C123" s="1">
        <f t="shared" si="8"/>
        <v>0.53999999999999992</v>
      </c>
      <c r="D123" s="1">
        <f t="shared" si="10"/>
        <v>2.7134364723426246E-5</v>
      </c>
      <c r="E123" s="1">
        <f t="shared" si="11"/>
        <v>36853.63597757856</v>
      </c>
      <c r="F123" s="5">
        <f t="shared" si="12"/>
        <v>0.20068335428915099</v>
      </c>
      <c r="G123" s="5">
        <f t="shared" si="9"/>
        <v>0.14068335428915088</v>
      </c>
      <c r="H123" s="1">
        <f t="shared" si="13"/>
        <v>-1.6060269648897121</v>
      </c>
      <c r="J123" s="35">
        <v>0</v>
      </c>
    </row>
    <row r="124" spans="2:10" x14ac:dyDescent="0.25">
      <c r="B124" s="1">
        <v>-7.0000000000000104E-2</v>
      </c>
      <c r="C124" s="1">
        <f t="shared" si="8"/>
        <v>0.52999999999999992</v>
      </c>
      <c r="D124" s="1">
        <f t="shared" si="10"/>
        <v>3.2967355325303826E-5</v>
      </c>
      <c r="E124" s="1">
        <f t="shared" si="11"/>
        <v>30333.036730806794</v>
      </c>
      <c r="F124" s="5">
        <f t="shared" si="12"/>
        <v>0.20068218360291701</v>
      </c>
      <c r="G124" s="5">
        <f t="shared" si="9"/>
        <v>0.13068218360291689</v>
      </c>
      <c r="H124" s="1">
        <f t="shared" si="13"/>
        <v>-1.6060327984061626</v>
      </c>
      <c r="J124" s="35">
        <v>0</v>
      </c>
    </row>
    <row r="125" spans="2:10" x14ac:dyDescent="0.25">
      <c r="B125" s="1">
        <v>-8.0000000000000099E-2</v>
      </c>
      <c r="C125" s="1">
        <f t="shared" si="8"/>
        <v>0.51999999999999991</v>
      </c>
      <c r="D125" s="1">
        <f t="shared" si="10"/>
        <v>4.0054245906355052E-5</v>
      </c>
      <c r="E125" s="1">
        <f t="shared" si="11"/>
        <v>24966.142224670839</v>
      </c>
      <c r="F125" s="5">
        <f t="shared" si="12"/>
        <v>0.20068076123950634</v>
      </c>
      <c r="G125" s="5">
        <f t="shared" si="9"/>
        <v>0.12068076123950625</v>
      </c>
      <c r="H125" s="1">
        <f t="shared" si="13"/>
        <v>-1.6060398860729688</v>
      </c>
      <c r="J125" s="35">
        <v>0</v>
      </c>
    </row>
    <row r="126" spans="2:10" x14ac:dyDescent="0.25">
      <c r="B126" s="1">
        <v>-9.0000000000000094E-2</v>
      </c>
      <c r="C126" s="1">
        <f t="shared" si="8"/>
        <v>0.5099999999999999</v>
      </c>
      <c r="D126" s="1">
        <f t="shared" si="10"/>
        <v>4.8664583473438659E-5</v>
      </c>
      <c r="E126" s="1">
        <f t="shared" si="11"/>
        <v>20548.824804918022</v>
      </c>
      <c r="F126" s="5">
        <f t="shared" si="12"/>
        <v>0.20067903308790688</v>
      </c>
      <c r="G126" s="5">
        <f t="shared" si="9"/>
        <v>0.11067903308790679</v>
      </c>
      <c r="H126" s="1">
        <f t="shared" si="13"/>
        <v>-1.6060484975563505</v>
      </c>
      <c r="J126" s="35">
        <v>0</v>
      </c>
    </row>
    <row r="127" spans="2:10" x14ac:dyDescent="0.25">
      <c r="B127" s="1">
        <v>-0.1</v>
      </c>
      <c r="C127" s="1">
        <f t="shared" si="8"/>
        <v>0.5</v>
      </c>
      <c r="D127" s="1">
        <f t="shared" si="10"/>
        <v>5.9125858721197957E-5</v>
      </c>
      <c r="E127" s="1">
        <f t="shared" si="11"/>
        <v>16913.073596366685</v>
      </c>
      <c r="F127" s="5">
        <f t="shared" si="12"/>
        <v>0.20067693340086587</v>
      </c>
      <c r="G127" s="5">
        <f t="shared" si="9"/>
        <v>0.10067693340086586</v>
      </c>
      <c r="H127" s="1">
        <f t="shared" si="13"/>
        <v>-1.6060589605229754</v>
      </c>
      <c r="J127" s="35">
        <v>0</v>
      </c>
    </row>
    <row r="128" spans="2:10" x14ac:dyDescent="0.25">
      <c r="B128" s="1">
        <v>-0.11</v>
      </c>
      <c r="C128" s="1">
        <f t="shared" si="8"/>
        <v>0.49</v>
      </c>
      <c r="D128" s="1">
        <f t="shared" si="10"/>
        <v>7.183596200771209E-5</v>
      </c>
      <c r="E128" s="1">
        <f t="shared" si="11"/>
        <v>13920.604277459848</v>
      </c>
      <c r="F128" s="5">
        <f t="shared" si="12"/>
        <v>0.20067438229150103</v>
      </c>
      <c r="G128" s="5">
        <f t="shared" si="9"/>
        <v>9.0674382291501029E-2</v>
      </c>
      <c r="H128" s="1">
        <f t="shared" si="13"/>
        <v>-1.6060716731229601</v>
      </c>
      <c r="J128" s="35">
        <v>0</v>
      </c>
    </row>
    <row r="129" spans="2:10" x14ac:dyDescent="0.25">
      <c r="B129" s="1">
        <v>-0.12</v>
      </c>
      <c r="C129" s="1">
        <f t="shared" si="8"/>
        <v>0.48</v>
      </c>
      <c r="D129" s="1">
        <f t="shared" si="10"/>
        <v>8.7278316952770494E-5</v>
      </c>
      <c r="E129" s="1">
        <f t="shared" si="11"/>
        <v>11457.599492221381</v>
      </c>
      <c r="F129" s="5">
        <f t="shared" si="12"/>
        <v>0.20067128269082371</v>
      </c>
      <c r="G129" s="5">
        <f t="shared" si="9"/>
        <v>8.0671282690823715E-2</v>
      </c>
      <c r="H129" s="1">
        <f t="shared" si="13"/>
        <v>-1.6060871191633577</v>
      </c>
      <c r="J129" s="35">
        <v>0</v>
      </c>
    </row>
    <row r="130" spans="2:10" x14ac:dyDescent="0.25">
      <c r="B130" s="1">
        <v>-0.13</v>
      </c>
      <c r="C130" s="1">
        <f t="shared" si="8"/>
        <v>0.47</v>
      </c>
      <c r="D130" s="1">
        <f t="shared" si="10"/>
        <v>1.0604026725904342E-4</v>
      </c>
      <c r="E130" s="1">
        <f t="shared" si="11"/>
        <v>9430.3798533166846</v>
      </c>
      <c r="F130" s="5">
        <f t="shared" si="12"/>
        <v>0.20066751664983778</v>
      </c>
      <c r="G130" s="5">
        <f t="shared" si="9"/>
        <v>7.066751664983778E-2</v>
      </c>
      <c r="H130" s="1">
        <f t="shared" si="13"/>
        <v>-1.6061058865538629</v>
      </c>
      <c r="J130" s="35">
        <v>0</v>
      </c>
    </row>
    <row r="131" spans="2:10" x14ac:dyDescent="0.25">
      <c r="B131" s="1">
        <v>-0.14000000000000001</v>
      </c>
      <c r="C131" s="1">
        <f t="shared" si="8"/>
        <v>0.45999999999999996</v>
      </c>
      <c r="D131" s="1">
        <f t="shared" si="10"/>
        <v>1.288354160914236E-4</v>
      </c>
      <c r="E131" s="1">
        <f t="shared" si="11"/>
        <v>7761.8408845777667</v>
      </c>
      <c r="F131" s="5">
        <f t="shared" si="12"/>
        <v>0.20066294084465941</v>
      </c>
      <c r="G131" s="5">
        <f t="shared" si="9"/>
        <v>6.0662940844659397E-2</v>
      </c>
      <c r="H131" s="1">
        <f t="shared" si="13"/>
        <v>-1.606128689733104</v>
      </c>
      <c r="J131" s="35">
        <v>0</v>
      </c>
    </row>
    <row r="132" spans="2:10" x14ac:dyDescent="0.25">
      <c r="B132" s="1">
        <v>-0.15</v>
      </c>
      <c r="C132" s="1">
        <f t="shared" si="8"/>
        <v>0.44999999999999996</v>
      </c>
      <c r="D132" s="1">
        <f t="shared" si="10"/>
        <v>1.5653076768377069E-4</v>
      </c>
      <c r="E132" s="1">
        <f t="shared" si="11"/>
        <v>6388.5203835468146</v>
      </c>
      <c r="F132" s="5">
        <f t="shared" si="12"/>
        <v>0.20065738111235662</v>
      </c>
      <c r="G132" s="5">
        <f t="shared" si="9"/>
        <v>5.0657381112356625E-2</v>
      </c>
      <c r="H132" s="1">
        <f t="shared" si="13"/>
        <v>-1.6061563969385404</v>
      </c>
      <c r="J132" s="35">
        <v>0</v>
      </c>
    </row>
    <row r="133" spans="2:10" x14ac:dyDescent="0.25">
      <c r="B133" s="1">
        <v>-0.16</v>
      </c>
      <c r="C133" s="1">
        <f t="shared" si="8"/>
        <v>0.43999999999999995</v>
      </c>
      <c r="D133" s="1">
        <f t="shared" si="10"/>
        <v>1.9017970349304941E-4</v>
      </c>
      <c r="E133" s="1">
        <f t="shared" si="11"/>
        <v>5258.1846623635493</v>
      </c>
      <c r="F133" s="5">
        <f t="shared" si="12"/>
        <v>0.20065062580770557</v>
      </c>
      <c r="G133" s="5">
        <f t="shared" si="9"/>
        <v>4.0650625807705565E-2</v>
      </c>
      <c r="H133" s="1">
        <f t="shared" si="13"/>
        <v>-1.606190063371979</v>
      </c>
      <c r="J133" s="35">
        <v>0</v>
      </c>
    </row>
    <row r="134" spans="2:10" x14ac:dyDescent="0.25">
      <c r="B134" s="1">
        <v>-0.17</v>
      </c>
      <c r="C134" s="1">
        <f t="shared" si="8"/>
        <v>0.42999999999999994</v>
      </c>
      <c r="D134" s="1">
        <f t="shared" si="10"/>
        <v>2.3106204713550452E-4</v>
      </c>
      <c r="E134" s="1">
        <f t="shared" si="11"/>
        <v>4327.8418606477499</v>
      </c>
      <c r="F134" s="5">
        <f t="shared" si="12"/>
        <v>0.20064241772527702</v>
      </c>
      <c r="G134" s="5">
        <f t="shared" si="9"/>
        <v>3.064241772527701E-2</v>
      </c>
      <c r="H134" s="1">
        <f t="shared" si="13"/>
        <v>-1.6062309715440093</v>
      </c>
      <c r="J134" s="35">
        <v>0</v>
      </c>
    </row>
    <row r="135" spans="2:10" x14ac:dyDescent="0.25">
      <c r="B135" s="1">
        <v>-0.18</v>
      </c>
      <c r="C135" s="1">
        <f t="shared" si="8"/>
        <v>0.42</v>
      </c>
      <c r="D135" s="1">
        <f t="shared" si="10"/>
        <v>2.8073274195845703E-4</v>
      </c>
      <c r="E135" s="1">
        <f t="shared" si="11"/>
        <v>3562.1067675390013</v>
      </c>
      <c r="F135" s="5">
        <f t="shared" si="12"/>
        <v>0.2006324442753154</v>
      </c>
      <c r="G135" s="5">
        <f t="shared" si="9"/>
        <v>2.0632444275315409E-2</v>
      </c>
      <c r="H135" s="1">
        <f t="shared" si="13"/>
        <v>-1.606280680364113</v>
      </c>
      <c r="J135" s="35">
        <v>0</v>
      </c>
    </row>
    <row r="136" spans="2:10" x14ac:dyDescent="0.25">
      <c r="B136" s="1">
        <v>-0.19</v>
      </c>
      <c r="C136" s="1">
        <f t="shared" si="8"/>
        <v>0.41</v>
      </c>
      <c r="D136" s="1">
        <f t="shared" si="10"/>
        <v>3.4108099267940678E-4</v>
      </c>
      <c r="E136" s="1">
        <f t="shared" si="11"/>
        <v>2931.8549595636155</v>
      </c>
      <c r="F136" s="5">
        <f t="shared" si="12"/>
        <v>0.20062032553341921</v>
      </c>
      <c r="G136" s="5">
        <f t="shared" si="9"/>
        <v>1.0620325533419211E-2</v>
      </c>
      <c r="H136" s="1">
        <f t="shared" si="13"/>
        <v>-1.6063410848911928</v>
      </c>
      <c r="J136" s="35">
        <v>0</v>
      </c>
    </row>
    <row r="137" spans="2:10" x14ac:dyDescent="0.25">
      <c r="B137" s="1">
        <v>-0.2</v>
      </c>
      <c r="C137" s="1">
        <f t="shared" si="8"/>
        <v>0.39999999999999997</v>
      </c>
      <c r="D137" s="1">
        <f t="shared" si="10"/>
        <v>4.1440212052067988E-4</v>
      </c>
      <c r="E137" s="1">
        <f t="shared" si="11"/>
        <v>2413.1150650086915</v>
      </c>
      <c r="F137" s="5">
        <f t="shared" si="12"/>
        <v>0.20060559970016281</v>
      </c>
      <c r="G137" s="5">
        <f t="shared" si="9"/>
        <v>6.0559970016280107E-4</v>
      </c>
      <c r="H137" s="1">
        <f t="shared" si="13"/>
        <v>-1.6064144890873671</v>
      </c>
      <c r="J137" s="35">
        <v>0</v>
      </c>
    </row>
    <row r="138" spans="2:10" x14ac:dyDescent="0.25">
      <c r="B138" s="1">
        <v>-0.21</v>
      </c>
      <c r="C138" s="1">
        <f t="shared" si="8"/>
        <v>0.39</v>
      </c>
      <c r="D138" s="1">
        <f t="shared" si="10"/>
        <v>5.034848648205084E-4</v>
      </c>
      <c r="E138" s="1">
        <f t="shared" si="11"/>
        <v>1986.1570225283704</v>
      </c>
      <c r="F138" s="5">
        <f t="shared" si="12"/>
        <v>0.20058770540386614</v>
      </c>
      <c r="G138" s="5">
        <f t="shared" si="9"/>
        <v>-9.4122945961338522E-3</v>
      </c>
      <c r="H138" s="1">
        <f t="shared" si="13"/>
        <v>-1.6065036944458857</v>
      </c>
      <c r="J138" s="35">
        <v>0</v>
      </c>
    </row>
    <row r="139" spans="2:10" x14ac:dyDescent="0.25">
      <c r="B139" s="1">
        <v>-0.22</v>
      </c>
      <c r="C139" s="1">
        <f t="shared" si="8"/>
        <v>0.38</v>
      </c>
      <c r="D139" s="1">
        <f t="shared" si="10"/>
        <v>6.1171745160188101E-4</v>
      </c>
      <c r="E139" s="1">
        <f t="shared" si="11"/>
        <v>1634.7416562684919</v>
      </c>
      <c r="F139" s="5">
        <f t="shared" si="12"/>
        <v>0.20056596015315176</v>
      </c>
      <c r="G139" s="5">
        <f t="shared" si="9"/>
        <v>-1.9434039846848244E-2</v>
      </c>
      <c r="H139" s="1">
        <f t="shared" si="13"/>
        <v>-1.6066121080170566</v>
      </c>
      <c r="J139" s="35">
        <v>0</v>
      </c>
    </row>
    <row r="140" spans="2:10" x14ac:dyDescent="0.25">
      <c r="B140" s="1">
        <v>-0.23</v>
      </c>
      <c r="C140" s="1">
        <f t="shared" si="8"/>
        <v>0.37</v>
      </c>
      <c r="D140" s="1">
        <f t="shared" si="10"/>
        <v>7.4321646337412953E-4</v>
      </c>
      <c r="E140" s="1">
        <f t="shared" si="11"/>
        <v>1345.5030254040639</v>
      </c>
      <c r="F140" s="5">
        <f t="shared" si="12"/>
        <v>0.20053953408992664</v>
      </c>
      <c r="G140" s="5">
        <f t="shared" si="9"/>
        <v>-2.9460465910073369E-2</v>
      </c>
      <c r="H140" s="1">
        <f t="shared" si="13"/>
        <v>-1.606743874166574</v>
      </c>
      <c r="J140" s="35">
        <v>0</v>
      </c>
    </row>
    <row r="141" spans="2:10" x14ac:dyDescent="0.25">
      <c r="B141" s="1">
        <v>-0.24</v>
      </c>
      <c r="C141" s="1">
        <f t="shared" si="8"/>
        <v>0.36</v>
      </c>
      <c r="D141" s="1">
        <f t="shared" si="10"/>
        <v>9.0298341167785294E-4</v>
      </c>
      <c r="E141" s="1">
        <f t="shared" si="11"/>
        <v>1107.4400560048809</v>
      </c>
      <c r="F141" s="5">
        <f t="shared" si="12"/>
        <v>0.20050741800063926</v>
      </c>
      <c r="G141" s="5">
        <f t="shared" si="9"/>
        <v>-3.9492581999360732E-2</v>
      </c>
      <c r="H141" s="1">
        <f t="shared" si="13"/>
        <v>-1.6069040354104813</v>
      </c>
      <c r="J141" s="35">
        <v>0</v>
      </c>
    </row>
    <row r="142" spans="2:10" x14ac:dyDescent="0.25">
      <c r="B142" s="1">
        <v>-0.25</v>
      </c>
      <c r="C142" s="1">
        <f t="shared" ref="C142:C205" si="14">B142-$C$12</f>
        <v>0.35</v>
      </c>
      <c r="D142" s="1">
        <f t="shared" si="10"/>
        <v>1.0970949675463784E-3</v>
      </c>
      <c r="E142" s="1">
        <f t="shared" si="11"/>
        <v>911.49811965364449</v>
      </c>
      <c r="F142" s="5">
        <f t="shared" si="12"/>
        <v>0.20046838430467293</v>
      </c>
      <c r="G142" s="5">
        <f t="shared" ref="G142:G205" si="15">B142+F142*$F$14</f>
        <v>-4.9531615695327075E-2</v>
      </c>
      <c r="H142" s="1">
        <f t="shared" si="13"/>
        <v>-1.6070987289349545</v>
      </c>
      <c r="J142" s="35">
        <v>0</v>
      </c>
    </row>
    <row r="143" spans="2:10" x14ac:dyDescent="0.25">
      <c r="B143" s="1">
        <v>-0.26</v>
      </c>
      <c r="C143" s="1">
        <f t="shared" si="14"/>
        <v>0.33999999999999997</v>
      </c>
      <c r="D143" s="1">
        <f t="shared" si="10"/>
        <v>1.3329340852221434E-3</v>
      </c>
      <c r="E143" s="1">
        <f t="shared" si="11"/>
        <v>750.2246443291624</v>
      </c>
      <c r="F143" s="5">
        <f t="shared" si="12"/>
        <v>0.20042093944142728</v>
      </c>
      <c r="G143" s="5">
        <f t="shared" si="15"/>
        <v>-5.9579060558572733E-2</v>
      </c>
      <c r="H143" s="1">
        <f t="shared" si="13"/>
        <v>-1.6073354269992672</v>
      </c>
      <c r="J143" s="35">
        <v>0</v>
      </c>
    </row>
    <row r="144" spans="2:10" x14ac:dyDescent="0.25">
      <c r="B144" s="1">
        <v>-0.27</v>
      </c>
      <c r="C144" s="1">
        <f t="shared" si="14"/>
        <v>0.32999999999999996</v>
      </c>
      <c r="D144" s="1">
        <f t="shared" si="10"/>
        <v>1.6194708098247524E-3</v>
      </c>
      <c r="E144" s="1">
        <f t="shared" si="11"/>
        <v>617.48565885433459</v>
      </c>
      <c r="F144" s="5">
        <f t="shared" si="12"/>
        <v>0.20036326570630825</v>
      </c>
      <c r="G144" s="5">
        <f t="shared" si="15"/>
        <v>-6.9636734293691771E-2</v>
      </c>
      <c r="H144" s="1">
        <f t="shared" si="13"/>
        <v>-1.6076232314325576</v>
      </c>
      <c r="J144" s="35">
        <v>0</v>
      </c>
    </row>
    <row r="145" spans="2:10" x14ac:dyDescent="0.25">
      <c r="B145" s="1">
        <v>-0.28000000000000003</v>
      </c>
      <c r="C145" s="1">
        <f t="shared" si="14"/>
        <v>0.31999999999999995</v>
      </c>
      <c r="D145" s="1">
        <f t="shared" ref="D145:D208" si="16">EXP(-α*n*F/R_/T*C145)</f>
        <v>1.9676034493763786E-3</v>
      </c>
      <c r="E145" s="1">
        <f t="shared" ref="E145:E208" si="17">EXP((1-α)*n*F/R_/T*C145)</f>
        <v>508.23248979205874</v>
      </c>
      <c r="F145" s="5">
        <f t="shared" ref="F145:F208" si="18">(E145-D145)/(1/io+D145/(n*F*h*Co)+E145/(n*F*h*Cr))</f>
        <v>0.20029315012001991</v>
      </c>
      <c r="G145" s="5">
        <f t="shared" si="15"/>
        <v>-7.9706849879980113E-2</v>
      </c>
      <c r="H145" s="1">
        <f t="shared" si="13"/>
        <v>-1.6079732349978793</v>
      </c>
      <c r="J145" s="35">
        <v>0</v>
      </c>
    </row>
    <row r="146" spans="2:10" x14ac:dyDescent="0.25">
      <c r="B146" s="1">
        <v>-0.28999999999999998</v>
      </c>
      <c r="C146" s="1">
        <f t="shared" si="14"/>
        <v>0.31</v>
      </c>
      <c r="D146" s="1">
        <f t="shared" si="16"/>
        <v>2.3905730875240427E-3</v>
      </c>
      <c r="E146" s="1">
        <f t="shared" si="17"/>
        <v>418.30973720017784</v>
      </c>
      <c r="F146" s="5">
        <f t="shared" si="18"/>
        <v>0.20020789732838079</v>
      </c>
      <c r="G146" s="5">
        <f t="shared" si="15"/>
        <v>-8.9792102671619189E-2</v>
      </c>
      <c r="H146" s="1">
        <f t="shared" ref="H146:H209" si="19">LN(ABS(F146))</f>
        <v>-1.6083989656843278</v>
      </c>
      <c r="J146" s="35">
        <v>0</v>
      </c>
    </row>
    <row r="147" spans="2:10" x14ac:dyDescent="0.25">
      <c r="B147" s="1">
        <v>-0.3</v>
      </c>
      <c r="C147" s="1">
        <f t="shared" si="14"/>
        <v>0.3</v>
      </c>
      <c r="D147" s="1">
        <f t="shared" si="16"/>
        <v>2.9044672027819054E-3</v>
      </c>
      <c r="E147" s="1">
        <f t="shared" si="17"/>
        <v>344.29722568125328</v>
      </c>
      <c r="F147" s="5">
        <f t="shared" si="18"/>
        <v>0.20010422278600257</v>
      </c>
      <c r="G147" s="5">
        <f t="shared" si="15"/>
        <v>-9.9895777213997422E-2</v>
      </c>
      <c r="H147" s="1">
        <f t="shared" si="19"/>
        <v>-1.6089169342367988</v>
      </c>
      <c r="J147" s="35">
        <v>0</v>
      </c>
    </row>
    <row r="148" spans="2:10" x14ac:dyDescent="0.25">
      <c r="B148" s="1">
        <v>-0.31</v>
      </c>
      <c r="C148" s="1">
        <f t="shared" si="14"/>
        <v>0.28999999999999998</v>
      </c>
      <c r="D148" s="1">
        <f t="shared" si="16"/>
        <v>3.5288315492470394E-3</v>
      </c>
      <c r="E148" s="1">
        <f t="shared" si="17"/>
        <v>283.37991939948904</v>
      </c>
      <c r="F148" s="5">
        <f t="shared" si="18"/>
        <v>0.19997812152980352</v>
      </c>
      <c r="G148" s="5">
        <f t="shared" si="15"/>
        <v>-0.11002187847019648</v>
      </c>
      <c r="H148" s="1">
        <f t="shared" si="19"/>
        <v>-1.6095473107688625</v>
      </c>
      <c r="J148" s="35">
        <v>0</v>
      </c>
    </row>
    <row r="149" spans="2:10" x14ac:dyDescent="0.25">
      <c r="B149" s="1">
        <v>-0.32</v>
      </c>
      <c r="C149" s="1">
        <f t="shared" si="14"/>
        <v>0.27999999999999997</v>
      </c>
      <c r="D149" s="1">
        <f t="shared" si="16"/>
        <v>4.287413571423389E-3</v>
      </c>
      <c r="E149" s="1">
        <f t="shared" si="17"/>
        <v>233.24085333526793</v>
      </c>
      <c r="F149" s="5">
        <f t="shared" si="18"/>
        <v>0.19982470663557655</v>
      </c>
      <c r="G149" s="5">
        <f t="shared" si="15"/>
        <v>-0.12017529336442345</v>
      </c>
      <c r="H149" s="1">
        <f t="shared" si="19"/>
        <v>-1.6103147635778425</v>
      </c>
      <c r="J149" s="35">
        <v>0</v>
      </c>
    </row>
    <row r="150" spans="2:10" x14ac:dyDescent="0.25">
      <c r="B150" s="1">
        <v>-0.33</v>
      </c>
      <c r="C150" s="1">
        <f t="shared" si="14"/>
        <v>0.26999999999999996</v>
      </c>
      <c r="D150" s="1">
        <f t="shared" si="16"/>
        <v>5.209065628634971E-3</v>
      </c>
      <c r="E150" s="1">
        <f t="shared" si="17"/>
        <v>191.97300846102965</v>
      </c>
      <c r="F150" s="5">
        <f t="shared" si="18"/>
        <v>0.19963800989084038</v>
      </c>
      <c r="G150" s="5">
        <f t="shared" si="15"/>
        <v>-0.13036199010915964</v>
      </c>
      <c r="H150" s="1">
        <f t="shared" si="19"/>
        <v>-1.6112495029194926</v>
      </c>
      <c r="J150" s="35">
        <v>0</v>
      </c>
    </row>
    <row r="151" spans="2:10" x14ac:dyDescent="0.25">
      <c r="B151" s="1">
        <v>-0.34</v>
      </c>
      <c r="C151" s="1">
        <f t="shared" si="14"/>
        <v>0.25999999999999995</v>
      </c>
      <c r="D151" s="1">
        <f t="shared" si="16"/>
        <v>6.3288423828023284E-3</v>
      </c>
      <c r="E151" s="1">
        <f t="shared" si="17"/>
        <v>158.0067790465676</v>
      </c>
      <c r="F151" s="5">
        <f t="shared" si="18"/>
        <v>0.19941073520229594</v>
      </c>
      <c r="G151" s="5">
        <f t="shared" si="15"/>
        <v>-0.14058926479770409</v>
      </c>
      <c r="H151" s="1">
        <f t="shared" si="19"/>
        <v>-1.6123885853795348</v>
      </c>
      <c r="J151" s="35">
        <v>0</v>
      </c>
    </row>
    <row r="152" spans="2:10" x14ac:dyDescent="0.25">
      <c r="B152" s="1">
        <v>-0.35</v>
      </c>
      <c r="C152" s="1">
        <f t="shared" si="14"/>
        <v>0.25</v>
      </c>
      <c r="D152" s="1">
        <f t="shared" si="16"/>
        <v>7.6893340882808539E-3</v>
      </c>
      <c r="E152" s="1">
        <f t="shared" si="17"/>
        <v>130.0502733421452</v>
      </c>
      <c r="F152" s="5">
        <f t="shared" si="18"/>
        <v>0.19913395264619702</v>
      </c>
      <c r="G152" s="5">
        <f t="shared" si="15"/>
        <v>-0.15086604735380296</v>
      </c>
      <c r="H152" s="1">
        <f t="shared" si="19"/>
        <v>-1.61377755183191</v>
      </c>
      <c r="J152" s="35">
        <v>0</v>
      </c>
    </row>
    <row r="153" spans="2:10" x14ac:dyDescent="0.25">
      <c r="B153" s="1">
        <v>-0.36</v>
      </c>
      <c r="C153" s="1">
        <f t="shared" si="14"/>
        <v>0.24</v>
      </c>
      <c r="D153" s="1">
        <f t="shared" si="16"/>
        <v>9.3422864948989066E-3</v>
      </c>
      <c r="E153" s="1">
        <f t="shared" si="17"/>
        <v>107.04017700014037</v>
      </c>
      <c r="F153" s="5">
        <f t="shared" si="18"/>
        <v>0.19879671768550586</v>
      </c>
      <c r="G153" s="5">
        <f t="shared" si="15"/>
        <v>-0.16120328231449413</v>
      </c>
      <c r="H153" s="1">
        <f t="shared" si="19"/>
        <v>-1.6154724955322539</v>
      </c>
      <c r="J153" s="35">
        <v>0</v>
      </c>
    </row>
    <row r="154" spans="2:10" x14ac:dyDescent="0.25">
      <c r="B154" s="1">
        <v>-0.37</v>
      </c>
      <c r="C154" s="1">
        <f t="shared" si="14"/>
        <v>0.22999999999999998</v>
      </c>
      <c r="D154" s="1">
        <f t="shared" si="16"/>
        <v>1.135056897655019E-2</v>
      </c>
      <c r="E154" s="1">
        <f t="shared" si="17"/>
        <v>88.101310345407271</v>
      </c>
      <c r="F154" s="5">
        <f t="shared" si="18"/>
        <v>0.19838559569627448</v>
      </c>
      <c r="G154" s="5">
        <f t="shared" si="15"/>
        <v>-0.17161440430372552</v>
      </c>
      <c r="H154" s="1">
        <f t="shared" si="19"/>
        <v>-1.617542689104368</v>
      </c>
      <c r="J154" s="35">
        <v>0</v>
      </c>
    </row>
    <row r="155" spans="2:10" x14ac:dyDescent="0.25">
      <c r="B155" s="1">
        <v>-0.38</v>
      </c>
      <c r="C155" s="1">
        <f t="shared" si="14"/>
        <v>0.21999999999999997</v>
      </c>
      <c r="D155" s="1">
        <f t="shared" si="16"/>
        <v>1.3790565742312728E-2</v>
      </c>
      <c r="E155" s="1">
        <f t="shared" si="17"/>
        <v>72.513341271544988</v>
      </c>
      <c r="F155" s="5">
        <f t="shared" si="18"/>
        <v>0.19788406630473415</v>
      </c>
      <c r="G155" s="5">
        <f t="shared" si="15"/>
        <v>-0.18211593369526585</v>
      </c>
      <c r="H155" s="1">
        <f t="shared" si="19"/>
        <v>-1.6200739434870179</v>
      </c>
      <c r="J155" s="35">
        <v>0</v>
      </c>
    </row>
    <row r="156" spans="2:10" x14ac:dyDescent="0.25">
      <c r="B156" s="1">
        <v>-0.39</v>
      </c>
      <c r="C156" s="1">
        <f t="shared" si="14"/>
        <v>0.20999999999999996</v>
      </c>
      <c r="D156" s="1">
        <f t="shared" si="16"/>
        <v>1.6755081078838666E-2</v>
      </c>
      <c r="E156" s="1">
        <f t="shared" si="17"/>
        <v>59.683387701595784</v>
      </c>
      <c r="F156" s="5">
        <f t="shared" si="18"/>
        <v>0.19727177485437825</v>
      </c>
      <c r="G156" s="5">
        <f t="shared" si="15"/>
        <v>-0.19272822514562177</v>
      </c>
      <c r="H156" s="1">
        <f t="shared" si="19"/>
        <v>-1.6231729331847717</v>
      </c>
      <c r="J156" s="35">
        <v>0</v>
      </c>
    </row>
    <row r="157" spans="2:10" x14ac:dyDescent="0.25">
      <c r="B157" s="1">
        <v>-0.4</v>
      </c>
      <c r="C157" s="1">
        <f t="shared" si="14"/>
        <v>0.19999999999999996</v>
      </c>
      <c r="D157" s="1">
        <f t="shared" si="16"/>
        <v>2.0356869123730206E-2</v>
      </c>
      <c r="E157" s="1">
        <f t="shared" si="17"/>
        <v>49.123467558883597</v>
      </c>
      <c r="F157" s="5">
        <f t="shared" si="18"/>
        <v>0.19652358935532208</v>
      </c>
      <c r="G157" s="5">
        <f t="shared" si="15"/>
        <v>-0.20347641064467795</v>
      </c>
      <c r="H157" s="1">
        <f t="shared" si="19"/>
        <v>-1.6269728072681773</v>
      </c>
      <c r="J157" s="35">
        <v>0</v>
      </c>
    </row>
    <row r="158" spans="2:10" x14ac:dyDescent="0.25">
      <c r="B158" s="1">
        <v>-0.41</v>
      </c>
      <c r="C158" s="1">
        <f t="shared" si="14"/>
        <v>0.19</v>
      </c>
      <c r="D158" s="1">
        <f t="shared" si="16"/>
        <v>2.473292242339916E-2</v>
      </c>
      <c r="E158" s="1">
        <f t="shared" si="17"/>
        <v>40.431938566787665</v>
      </c>
      <c r="F158" s="5">
        <f t="shared" si="18"/>
        <v>0.19560841043958627</v>
      </c>
      <c r="G158" s="5">
        <f t="shared" si="15"/>
        <v>-0.21439158956041371</v>
      </c>
      <c r="H158" s="1">
        <f t="shared" si="19"/>
        <v>-1.6316405241484204</v>
      </c>
      <c r="J158" s="35">
        <v>0</v>
      </c>
    </row>
    <row r="159" spans="2:10" x14ac:dyDescent="0.25">
      <c r="B159" s="1">
        <v>-0.42</v>
      </c>
      <c r="C159" s="1">
        <f t="shared" si="14"/>
        <v>0.18</v>
      </c>
      <c r="D159" s="1">
        <f t="shared" si="16"/>
        <v>3.0049682388967991E-2</v>
      </c>
      <c r="E159" s="1">
        <f t="shared" si="17"/>
        <v>33.278221947767598</v>
      </c>
      <c r="F159" s="5">
        <f t="shared" si="18"/>
        <v>0.19448766950612101</v>
      </c>
      <c r="G159" s="5">
        <f t="shared" si="15"/>
        <v>-0.22551233049387898</v>
      </c>
      <c r="H159" s="1">
        <f t="shared" si="19"/>
        <v>-1.6373865137886572</v>
      </c>
      <c r="J159" s="35">
        <v>0</v>
      </c>
    </row>
    <row r="160" spans="2:10" x14ac:dyDescent="0.25">
      <c r="B160" s="1">
        <v>-0.43</v>
      </c>
      <c r="C160" s="1">
        <f t="shared" si="14"/>
        <v>0.16999999999999998</v>
      </c>
      <c r="D160" s="1">
        <f t="shared" si="16"/>
        <v>3.6509369827787269E-2</v>
      </c>
      <c r="E160" s="1">
        <f t="shared" si="17"/>
        <v>27.390228993733558</v>
      </c>
      <c r="F160" s="5">
        <f t="shared" si="18"/>
        <v>0.19311343766032946</v>
      </c>
      <c r="G160" s="5">
        <f t="shared" si="15"/>
        <v>-0.23688656233967054</v>
      </c>
      <c r="H160" s="1">
        <f t="shared" si="19"/>
        <v>-1.6444775028423673</v>
      </c>
      <c r="J160" s="35">
        <v>0</v>
      </c>
    </row>
    <row r="161" spans="2:10" x14ac:dyDescent="0.25">
      <c r="B161" s="1">
        <v>-0.44</v>
      </c>
      <c r="C161" s="1">
        <f t="shared" si="14"/>
        <v>0.15999999999999998</v>
      </c>
      <c r="D161" s="1">
        <f t="shared" si="16"/>
        <v>4.435767632976708E-2</v>
      </c>
      <c r="E161" s="1">
        <f t="shared" si="17"/>
        <v>22.544012282467794</v>
      </c>
      <c r="F161" s="5">
        <f t="shared" si="18"/>
        <v>0.19142605831634546</v>
      </c>
      <c r="G161" s="5">
        <f t="shared" si="15"/>
        <v>-0.24857394168365454</v>
      </c>
      <c r="H161" s="1">
        <f t="shared" si="19"/>
        <v>-1.6532536633768642</v>
      </c>
      <c r="J161" s="35">
        <v>0</v>
      </c>
    </row>
    <row r="162" spans="2:10" x14ac:dyDescent="0.25">
      <c r="B162" s="1">
        <v>-0.45</v>
      </c>
      <c r="C162" s="1">
        <f t="shared" si="14"/>
        <v>0.14999999999999997</v>
      </c>
      <c r="D162" s="1">
        <f t="shared" si="16"/>
        <v>5.3893109047279023E-2</v>
      </c>
      <c r="E162" s="1">
        <f t="shared" si="17"/>
        <v>18.555247928315399</v>
      </c>
      <c r="F162" s="5">
        <f t="shared" si="18"/>
        <v>0.189351215842574</v>
      </c>
      <c r="G162" s="5">
        <f t="shared" si="15"/>
        <v>-0.26064878415742598</v>
      </c>
      <c r="H162" s="1">
        <f t="shared" si="19"/>
        <v>-1.6641517035164537</v>
      </c>
      <c r="J162" s="35">
        <v>0</v>
      </c>
    </row>
    <row r="163" spans="2:10" x14ac:dyDescent="0.25">
      <c r="B163" s="1">
        <v>-0.46</v>
      </c>
      <c r="C163" s="1">
        <f t="shared" si="14"/>
        <v>0.13999999999999996</v>
      </c>
      <c r="D163" s="1">
        <f t="shared" si="16"/>
        <v>6.5478344293540242E-2</v>
      </c>
      <c r="E163" s="1">
        <f t="shared" si="17"/>
        <v>15.272224898005781</v>
      </c>
      <c r="F163" s="5">
        <f t="shared" si="18"/>
        <v>0.18679637354822831</v>
      </c>
      <c r="G163" s="5">
        <f t="shared" si="15"/>
        <v>-0.27320362645177171</v>
      </c>
      <c r="H163" s="1">
        <f t="shared" si="19"/>
        <v>-1.6777361669292219</v>
      </c>
      <c r="J163" s="35">
        <v>0</v>
      </c>
    </row>
    <row r="164" spans="2:10" x14ac:dyDescent="0.25">
      <c r="B164" s="1">
        <v>-0.47</v>
      </c>
      <c r="C164" s="1">
        <f t="shared" si="14"/>
        <v>0.13</v>
      </c>
      <c r="D164" s="1">
        <f t="shared" si="16"/>
        <v>7.9554021788985144E-2</v>
      </c>
      <c r="E164" s="1">
        <f t="shared" si="17"/>
        <v>12.570074743078012</v>
      </c>
      <c r="F164" s="5">
        <f t="shared" si="18"/>
        <v>0.18364657809468674</v>
      </c>
      <c r="G164" s="5">
        <f t="shared" si="15"/>
        <v>-0.28635342190531321</v>
      </c>
      <c r="H164" s="1">
        <f t="shared" si="19"/>
        <v>-1.6947421396442768</v>
      </c>
      <c r="J164" s="35">
        <v>0</v>
      </c>
    </row>
    <row r="165" spans="2:10" x14ac:dyDescent="0.25">
      <c r="B165" s="1">
        <v>-0.48</v>
      </c>
      <c r="C165" s="1">
        <f t="shared" si="14"/>
        <v>0.12</v>
      </c>
      <c r="D165" s="1">
        <f t="shared" si="16"/>
        <v>9.6655504214187962E-2</v>
      </c>
      <c r="E165" s="1">
        <f t="shared" si="17"/>
        <v>10.346022279124494</v>
      </c>
      <c r="F165" s="5">
        <f t="shared" si="18"/>
        <v>0.17975976932704107</v>
      </c>
      <c r="G165" s="5">
        <f t="shared" si="15"/>
        <v>-0.30024023067295891</v>
      </c>
      <c r="H165" s="1">
        <f t="shared" si="19"/>
        <v>-1.7161339343332951</v>
      </c>
      <c r="J165" s="35">
        <v>0</v>
      </c>
    </row>
    <row r="166" spans="2:10" x14ac:dyDescent="0.25">
      <c r="B166" s="1">
        <v>-0.49</v>
      </c>
      <c r="C166" s="1">
        <f t="shared" si="14"/>
        <v>0.10999999999999999</v>
      </c>
      <c r="D166" s="1">
        <f t="shared" si="16"/>
        <v>0.11743323951212761</v>
      </c>
      <c r="E166" s="1">
        <f t="shared" si="17"/>
        <v>8.5154765733659907</v>
      </c>
      <c r="F166" s="5">
        <f t="shared" si="18"/>
        <v>0.17496200750950142</v>
      </c>
      <c r="G166" s="5">
        <f t="shared" si="15"/>
        <v>-0.31503799249049858</v>
      </c>
      <c r="H166" s="1">
        <f t="shared" si="19"/>
        <v>-1.7431864285739338</v>
      </c>
      <c r="J166" s="35">
        <v>0</v>
      </c>
    </row>
    <row r="167" spans="2:10" x14ac:dyDescent="0.25">
      <c r="B167" s="1">
        <v>-0.5</v>
      </c>
      <c r="C167" s="1">
        <f t="shared" si="14"/>
        <v>9.9999999999999978E-2</v>
      </c>
      <c r="D167" s="1">
        <f t="shared" si="16"/>
        <v>0.14267750041169844</v>
      </c>
      <c r="E167" s="1">
        <f t="shared" si="17"/>
        <v>7.0088135628566697</v>
      </c>
      <c r="F167" s="5">
        <f t="shared" si="18"/>
        <v>0.16904350336811999</v>
      </c>
      <c r="G167" s="5">
        <f t="shared" si="15"/>
        <v>-0.33095649663187998</v>
      </c>
      <c r="H167" s="1">
        <f t="shared" si="19"/>
        <v>-1.7775991808055669</v>
      </c>
      <c r="J167" s="35">
        <v>0</v>
      </c>
    </row>
    <row r="168" spans="2:10" x14ac:dyDescent="0.25">
      <c r="B168" s="1">
        <v>-0.51</v>
      </c>
      <c r="C168" s="1">
        <f t="shared" si="14"/>
        <v>8.9999999999999969E-2</v>
      </c>
      <c r="D168" s="1">
        <f t="shared" si="16"/>
        <v>0.17334844213020206</v>
      </c>
      <c r="E168" s="1">
        <f t="shared" si="17"/>
        <v>5.7687279315086064</v>
      </c>
      <c r="F168" s="5">
        <f t="shared" si="18"/>
        <v>0.16175707883769097</v>
      </c>
      <c r="G168" s="5">
        <f t="shared" si="15"/>
        <v>-0.34824292116230904</v>
      </c>
      <c r="H168" s="1">
        <f t="shared" si="19"/>
        <v>-1.8216595824926503</v>
      </c>
      <c r="J168" s="35">
        <v>0</v>
      </c>
    </row>
    <row r="169" spans="2:10" x14ac:dyDescent="0.25">
      <c r="B169" s="1">
        <v>-0.52</v>
      </c>
      <c r="C169" s="1">
        <f t="shared" si="14"/>
        <v>7.999999999999996E-2</v>
      </c>
      <c r="D169" s="1">
        <f t="shared" si="16"/>
        <v>0.21061262148733423</v>
      </c>
      <c r="E169" s="1">
        <f t="shared" si="17"/>
        <v>4.7480535256531988</v>
      </c>
      <c r="F169" s="5">
        <f t="shared" si="18"/>
        <v>0.15282171339049613</v>
      </c>
      <c r="G169" s="5">
        <f t="shared" si="15"/>
        <v>-0.36717828660950391</v>
      </c>
      <c r="H169" s="1">
        <f t="shared" si="19"/>
        <v>-1.878483309004497</v>
      </c>
      <c r="J169" s="35">
        <v>0</v>
      </c>
    </row>
    <row r="170" spans="2:10" x14ac:dyDescent="0.25">
      <c r="B170" s="1">
        <v>-0.53</v>
      </c>
      <c r="C170" s="1">
        <f t="shared" si="14"/>
        <v>6.9999999999999951E-2</v>
      </c>
      <c r="D170" s="1">
        <f t="shared" si="16"/>
        <v>0.25588736642034576</v>
      </c>
      <c r="E170" s="1">
        <f t="shared" si="17"/>
        <v>3.9079694085299295</v>
      </c>
      <c r="F170" s="5">
        <f t="shared" si="18"/>
        <v>0.14193499054581729</v>
      </c>
      <c r="G170" s="5">
        <f t="shared" si="15"/>
        <v>-0.38806500945418276</v>
      </c>
      <c r="H170" s="1">
        <f t="shared" si="19"/>
        <v>-1.9523861392668946</v>
      </c>
      <c r="J170" s="35">
        <v>0</v>
      </c>
    </row>
    <row r="171" spans="2:10" x14ac:dyDescent="0.25">
      <c r="B171" s="1">
        <v>-0.54</v>
      </c>
      <c r="C171" s="1">
        <f t="shared" si="14"/>
        <v>5.9999999999999942E-2</v>
      </c>
      <c r="D171" s="1">
        <f t="shared" si="16"/>
        <v>0.31089468347687804</v>
      </c>
      <c r="E171" s="1">
        <f t="shared" si="17"/>
        <v>3.2165233217131304</v>
      </c>
      <c r="F171" s="5">
        <f t="shared" si="18"/>
        <v>0.12879904704730144</v>
      </c>
      <c r="G171" s="5">
        <f t="shared" si="15"/>
        <v>-0.4112009529526986</v>
      </c>
      <c r="H171" s="1">
        <f t="shared" si="19"/>
        <v>-2.0495018640403302</v>
      </c>
      <c r="J171" s="35">
        <v>0</v>
      </c>
    </row>
    <row r="172" spans="2:10" x14ac:dyDescent="0.25">
      <c r="B172" s="1">
        <v>-0.55000000000000004</v>
      </c>
      <c r="C172" s="1">
        <f t="shared" si="14"/>
        <v>4.9999999999999933E-2</v>
      </c>
      <c r="D172" s="1">
        <f t="shared" si="16"/>
        <v>0.37772675363508307</v>
      </c>
      <c r="E172" s="1">
        <f t="shared" si="17"/>
        <v>2.6474163939313842</v>
      </c>
      <c r="F172" s="5">
        <f t="shared" si="18"/>
        <v>0.11316399779691924</v>
      </c>
      <c r="G172" s="5">
        <f t="shared" si="15"/>
        <v>-0.43683600220308083</v>
      </c>
      <c r="H172" s="1">
        <f t="shared" si="19"/>
        <v>-2.1789172044619698</v>
      </c>
      <c r="J172" s="35">
        <v>0</v>
      </c>
    </row>
    <row r="173" spans="2:10" x14ac:dyDescent="0.25">
      <c r="B173" s="1">
        <v>-0.56000000000000005</v>
      </c>
      <c r="C173" s="1">
        <f t="shared" si="14"/>
        <v>3.9999999999999925E-2</v>
      </c>
      <c r="D173" s="1">
        <f t="shared" si="16"/>
        <v>0.4589255075579638</v>
      </c>
      <c r="E173" s="1">
        <f t="shared" si="17"/>
        <v>2.1790028741727689</v>
      </c>
      <c r="F173" s="5">
        <f t="shared" si="18"/>
        <v>9.48892409060723E-2</v>
      </c>
      <c r="G173" s="5">
        <f t="shared" si="15"/>
        <v>-0.46511075909392774</v>
      </c>
      <c r="H173" s="1">
        <f t="shared" si="19"/>
        <v>-2.3550449527537043</v>
      </c>
      <c r="J173" s="35">
        <v>0</v>
      </c>
    </row>
    <row r="174" spans="2:10" x14ac:dyDescent="0.25">
      <c r="B174" s="1">
        <v>-0.56999999999999995</v>
      </c>
      <c r="C174" s="1">
        <f t="shared" si="14"/>
        <v>3.0000000000000027E-2</v>
      </c>
      <c r="D174" s="1">
        <f t="shared" si="16"/>
        <v>0.55757930689443391</v>
      </c>
      <c r="E174" s="1">
        <f t="shared" si="17"/>
        <v>1.7934668443305937</v>
      </c>
      <c r="F174" s="5">
        <f t="shared" si="18"/>
        <v>7.4015330028309859E-2</v>
      </c>
      <c r="G174" s="5">
        <f t="shared" si="15"/>
        <v>-0.49598466997169011</v>
      </c>
      <c r="H174" s="1">
        <f t="shared" si="19"/>
        <v>-2.6034830446884363</v>
      </c>
      <c r="J174" s="35">
        <v>0</v>
      </c>
    </row>
    <row r="175" spans="2:10" x14ac:dyDescent="0.25">
      <c r="B175" s="1">
        <v>-0.57999999999999996</v>
      </c>
      <c r="C175" s="1">
        <f t="shared" si="14"/>
        <v>2.0000000000000018E-2</v>
      </c>
      <c r="D175" s="1">
        <f t="shared" si="16"/>
        <v>0.67744040886115053</v>
      </c>
      <c r="E175" s="1">
        <f t="shared" si="17"/>
        <v>1.476144597989226</v>
      </c>
      <c r="F175" s="5">
        <f t="shared" si="18"/>
        <v>5.0828179650427796E-2</v>
      </c>
      <c r="G175" s="5">
        <f t="shared" si="15"/>
        <v>-0.52917182034957211</v>
      </c>
      <c r="H175" s="1">
        <f t="shared" si="19"/>
        <v>-2.9793043606684888</v>
      </c>
      <c r="J175" s="35">
        <v>0</v>
      </c>
    </row>
    <row r="176" spans="2:10" x14ac:dyDescent="0.25">
      <c r="B176" s="1">
        <v>-0.59</v>
      </c>
      <c r="C176" s="1">
        <f t="shared" si="14"/>
        <v>1.0000000000000009E-2</v>
      </c>
      <c r="D176" s="1">
        <f t="shared" si="16"/>
        <v>0.82306768182279555</v>
      </c>
      <c r="E176" s="1">
        <f t="shared" si="17"/>
        <v>1.2149669123022346</v>
      </c>
      <c r="F176" s="5">
        <f t="shared" si="18"/>
        <v>2.5888377452296128E-2</v>
      </c>
      <c r="G176" s="5">
        <f t="shared" si="15"/>
        <v>-0.56411162254770386</v>
      </c>
      <c r="H176" s="1">
        <f t="shared" si="19"/>
        <v>-3.6539611580093125</v>
      </c>
      <c r="J176" s="35">
        <v>0</v>
      </c>
    </row>
    <row r="177" spans="2:10" x14ac:dyDescent="0.25">
      <c r="B177" s="1">
        <v>-0.6</v>
      </c>
      <c r="C177" s="1">
        <f t="shared" si="14"/>
        <v>0</v>
      </c>
      <c r="D177" s="1">
        <f t="shared" si="16"/>
        <v>1</v>
      </c>
      <c r="E177" s="1">
        <f t="shared" si="17"/>
        <v>1</v>
      </c>
      <c r="F177" s="5">
        <f t="shared" si="18"/>
        <v>0</v>
      </c>
      <c r="G177" s="5">
        <f t="shared" si="15"/>
        <v>-0.6</v>
      </c>
      <c r="H177" s="1" t="e">
        <f t="shared" si="19"/>
        <v>#NUM!</v>
      </c>
      <c r="J177" s="35">
        <v>0</v>
      </c>
    </row>
    <row r="178" spans="2:10" x14ac:dyDescent="0.25">
      <c r="B178" s="1">
        <v>-0.61</v>
      </c>
      <c r="C178" s="1">
        <f t="shared" si="14"/>
        <v>-1.0000000000000009E-2</v>
      </c>
      <c r="D178" s="1">
        <f t="shared" si="16"/>
        <v>1.2149669123022346</v>
      </c>
      <c r="E178" s="1">
        <f t="shared" si="17"/>
        <v>0.82306768182279555</v>
      </c>
      <c r="F178" s="5">
        <f t="shared" si="18"/>
        <v>-2.5888377452296128E-2</v>
      </c>
      <c r="G178" s="5">
        <f t="shared" si="15"/>
        <v>-0.63588837745229609</v>
      </c>
      <c r="H178" s="1">
        <f t="shared" si="19"/>
        <v>-3.6539611580093125</v>
      </c>
      <c r="J178" s="35">
        <v>0</v>
      </c>
    </row>
    <row r="179" spans="2:10" x14ac:dyDescent="0.25">
      <c r="B179" s="1">
        <v>-0.62</v>
      </c>
      <c r="C179" s="1">
        <f t="shared" si="14"/>
        <v>-2.0000000000000018E-2</v>
      </c>
      <c r="D179" s="1">
        <f t="shared" si="16"/>
        <v>1.476144597989226</v>
      </c>
      <c r="E179" s="1">
        <f t="shared" si="17"/>
        <v>0.67744040886115053</v>
      </c>
      <c r="F179" s="5">
        <f t="shared" si="18"/>
        <v>-5.0828179650427803E-2</v>
      </c>
      <c r="G179" s="5">
        <f t="shared" si="15"/>
        <v>-0.67082817965042785</v>
      </c>
      <c r="H179" s="1">
        <f t="shared" si="19"/>
        <v>-2.9793043606684884</v>
      </c>
      <c r="J179" s="35">
        <v>0</v>
      </c>
    </row>
    <row r="180" spans="2:10" x14ac:dyDescent="0.25">
      <c r="B180" s="1">
        <v>-0.63</v>
      </c>
      <c r="C180" s="1">
        <f t="shared" si="14"/>
        <v>-3.0000000000000027E-2</v>
      </c>
      <c r="D180" s="1">
        <f t="shared" si="16"/>
        <v>1.7934668443305937</v>
      </c>
      <c r="E180" s="1">
        <f t="shared" si="17"/>
        <v>0.55757930689443391</v>
      </c>
      <c r="F180" s="5">
        <f t="shared" si="18"/>
        <v>-7.4015330028309859E-2</v>
      </c>
      <c r="G180" s="5">
        <f t="shared" si="15"/>
        <v>-0.70401533002830985</v>
      </c>
      <c r="H180" s="1">
        <f t="shared" si="19"/>
        <v>-2.6034830446884363</v>
      </c>
      <c r="J180" s="35">
        <v>0</v>
      </c>
    </row>
    <row r="181" spans="2:10" x14ac:dyDescent="0.25">
      <c r="B181" s="1">
        <v>-0.64</v>
      </c>
      <c r="C181" s="1">
        <f t="shared" si="14"/>
        <v>-4.0000000000000036E-2</v>
      </c>
      <c r="D181" s="1">
        <f t="shared" si="16"/>
        <v>2.1790028741727738</v>
      </c>
      <c r="E181" s="1">
        <f t="shared" si="17"/>
        <v>0.4589255075579628</v>
      </c>
      <c r="F181" s="5">
        <f t="shared" si="18"/>
        <v>-9.4889240906072536E-2</v>
      </c>
      <c r="G181" s="5">
        <f t="shared" si="15"/>
        <v>-0.73488924090607255</v>
      </c>
      <c r="H181" s="1">
        <f t="shared" si="19"/>
        <v>-2.3550449527537021</v>
      </c>
      <c r="J181" s="35">
        <v>0</v>
      </c>
    </row>
    <row r="182" spans="2:10" x14ac:dyDescent="0.25">
      <c r="B182" s="1">
        <v>-0.65</v>
      </c>
      <c r="C182" s="1">
        <f t="shared" si="14"/>
        <v>-5.0000000000000044E-2</v>
      </c>
      <c r="D182" s="1">
        <f t="shared" si="16"/>
        <v>2.6474163939313895</v>
      </c>
      <c r="E182" s="1">
        <f t="shared" si="17"/>
        <v>0.37772675363508229</v>
      </c>
      <c r="F182" s="5">
        <f t="shared" si="18"/>
        <v>-0.11316399779691941</v>
      </c>
      <c r="G182" s="5">
        <f t="shared" si="15"/>
        <v>-0.76316399779691946</v>
      </c>
      <c r="H182" s="1">
        <f t="shared" si="19"/>
        <v>-2.178917204461968</v>
      </c>
      <c r="J182" s="35">
        <v>0</v>
      </c>
    </row>
    <row r="183" spans="2:10" x14ac:dyDescent="0.25">
      <c r="B183" s="1">
        <v>-0.66</v>
      </c>
      <c r="C183" s="1">
        <f t="shared" si="14"/>
        <v>-6.0000000000000053E-2</v>
      </c>
      <c r="D183" s="1">
        <f t="shared" si="16"/>
        <v>3.2165233217131375</v>
      </c>
      <c r="E183" s="1">
        <f t="shared" si="17"/>
        <v>0.31089468347687732</v>
      </c>
      <c r="F183" s="5">
        <f t="shared" si="18"/>
        <v>-0.12879904704730163</v>
      </c>
      <c r="G183" s="5">
        <f t="shared" si="15"/>
        <v>-0.78879904704730164</v>
      </c>
      <c r="H183" s="1">
        <f t="shared" si="19"/>
        <v>-2.0495018640403284</v>
      </c>
      <c r="J183" s="35">
        <v>0</v>
      </c>
    </row>
    <row r="184" spans="2:10" x14ac:dyDescent="0.25">
      <c r="B184" s="1">
        <v>-0.67</v>
      </c>
      <c r="C184" s="1">
        <f t="shared" si="14"/>
        <v>-7.0000000000000062E-2</v>
      </c>
      <c r="D184" s="1">
        <f t="shared" si="16"/>
        <v>3.9079694085299383</v>
      </c>
      <c r="E184" s="1">
        <f t="shared" si="17"/>
        <v>0.25588736642034521</v>
      </c>
      <c r="F184" s="5">
        <f t="shared" si="18"/>
        <v>-0.14193499054581743</v>
      </c>
      <c r="G184" s="5">
        <f t="shared" si="15"/>
        <v>-0.81193499054581753</v>
      </c>
      <c r="H184" s="1">
        <f t="shared" si="19"/>
        <v>-1.9523861392668937</v>
      </c>
      <c r="J184" s="35">
        <v>0</v>
      </c>
    </row>
    <row r="185" spans="2:10" x14ac:dyDescent="0.25">
      <c r="B185" s="1">
        <v>-0.68</v>
      </c>
      <c r="C185" s="1">
        <f t="shared" si="14"/>
        <v>-8.0000000000000071E-2</v>
      </c>
      <c r="D185" s="1">
        <f t="shared" si="16"/>
        <v>4.7480535256532095</v>
      </c>
      <c r="E185" s="1">
        <f t="shared" si="17"/>
        <v>0.21061262148733376</v>
      </c>
      <c r="F185" s="5">
        <f t="shared" si="18"/>
        <v>-0.15282171339049624</v>
      </c>
      <c r="G185" s="5">
        <f t="shared" si="15"/>
        <v>-0.83282171339049627</v>
      </c>
      <c r="H185" s="1">
        <f t="shared" si="19"/>
        <v>-1.8784833090044963</v>
      </c>
      <c r="J185" s="35">
        <v>0</v>
      </c>
    </row>
    <row r="186" spans="2:10" x14ac:dyDescent="0.25">
      <c r="B186" s="1">
        <v>-0.69</v>
      </c>
      <c r="C186" s="1">
        <f t="shared" si="14"/>
        <v>-8.9999999999999969E-2</v>
      </c>
      <c r="D186" s="1">
        <f t="shared" si="16"/>
        <v>5.7687279315086064</v>
      </c>
      <c r="E186" s="1">
        <f t="shared" si="17"/>
        <v>0.17334844213020206</v>
      </c>
      <c r="F186" s="5">
        <f t="shared" si="18"/>
        <v>-0.16175707883769097</v>
      </c>
      <c r="G186" s="5">
        <f t="shared" si="15"/>
        <v>-0.85175707883769092</v>
      </c>
      <c r="H186" s="1">
        <f t="shared" si="19"/>
        <v>-1.8216595824926503</v>
      </c>
      <c r="J186" s="35">
        <v>0</v>
      </c>
    </row>
    <row r="187" spans="2:10" x14ac:dyDescent="0.25">
      <c r="B187" s="1">
        <v>-0.7</v>
      </c>
      <c r="C187" s="1">
        <f t="shared" si="14"/>
        <v>-9.9999999999999978E-2</v>
      </c>
      <c r="D187" s="1">
        <f t="shared" si="16"/>
        <v>7.0088135628566697</v>
      </c>
      <c r="E187" s="1">
        <f t="shared" si="17"/>
        <v>0.14267750041169844</v>
      </c>
      <c r="F187" s="5">
        <f t="shared" si="18"/>
        <v>-0.16904350336811999</v>
      </c>
      <c r="G187" s="5">
        <f t="shared" si="15"/>
        <v>-0.86904350336811997</v>
      </c>
      <c r="H187" s="1">
        <f t="shared" si="19"/>
        <v>-1.7775991808055669</v>
      </c>
      <c r="J187" s="35">
        <v>0</v>
      </c>
    </row>
    <row r="188" spans="2:10" x14ac:dyDescent="0.25">
      <c r="B188" s="1">
        <v>-0.71</v>
      </c>
      <c r="C188" s="1">
        <f t="shared" si="14"/>
        <v>-0.10999999999999999</v>
      </c>
      <c r="D188" s="1">
        <f t="shared" si="16"/>
        <v>8.5154765733659907</v>
      </c>
      <c r="E188" s="1">
        <f t="shared" si="17"/>
        <v>0.11743323951212761</v>
      </c>
      <c r="F188" s="5">
        <f t="shared" si="18"/>
        <v>-0.17496200750950139</v>
      </c>
      <c r="G188" s="5">
        <f t="shared" si="15"/>
        <v>-0.88496200750950138</v>
      </c>
      <c r="H188" s="1">
        <f t="shared" si="19"/>
        <v>-1.743186428573934</v>
      </c>
      <c r="J188" s="35">
        <v>0</v>
      </c>
    </row>
    <row r="189" spans="2:10" x14ac:dyDescent="0.25">
      <c r="B189" s="1">
        <v>-0.72</v>
      </c>
      <c r="C189" s="1">
        <f t="shared" si="14"/>
        <v>-0.12</v>
      </c>
      <c r="D189" s="1">
        <f t="shared" si="16"/>
        <v>10.346022279124494</v>
      </c>
      <c r="E189" s="1">
        <f t="shared" si="17"/>
        <v>9.6655504214187962E-2</v>
      </c>
      <c r="F189" s="5">
        <f t="shared" si="18"/>
        <v>-0.17975976932704107</v>
      </c>
      <c r="G189" s="5">
        <f t="shared" si="15"/>
        <v>-0.89975976932704105</v>
      </c>
      <c r="H189" s="1">
        <f t="shared" si="19"/>
        <v>-1.7161339343332951</v>
      </c>
      <c r="J189" s="35">
        <v>0</v>
      </c>
    </row>
    <row r="190" spans="2:10" x14ac:dyDescent="0.25">
      <c r="B190" s="1">
        <v>-0.73</v>
      </c>
      <c r="C190" s="1">
        <f t="shared" si="14"/>
        <v>-0.13</v>
      </c>
      <c r="D190" s="1">
        <f t="shared" si="16"/>
        <v>12.570074743078012</v>
      </c>
      <c r="E190" s="1">
        <f t="shared" si="17"/>
        <v>7.9554021788985144E-2</v>
      </c>
      <c r="F190" s="5">
        <f t="shared" si="18"/>
        <v>-0.18364657809468674</v>
      </c>
      <c r="G190" s="5">
        <f t="shared" si="15"/>
        <v>-0.91364657809468675</v>
      </c>
      <c r="H190" s="1">
        <f t="shared" si="19"/>
        <v>-1.6947421396442768</v>
      </c>
      <c r="J190" s="35">
        <v>0</v>
      </c>
    </row>
    <row r="191" spans="2:10" x14ac:dyDescent="0.25">
      <c r="B191" s="1">
        <v>-0.74</v>
      </c>
      <c r="C191" s="1">
        <f t="shared" si="14"/>
        <v>-0.14000000000000001</v>
      </c>
      <c r="D191" s="1">
        <f t="shared" si="16"/>
        <v>15.272224898005803</v>
      </c>
      <c r="E191" s="1">
        <f t="shared" si="17"/>
        <v>6.5478344293540144E-2</v>
      </c>
      <c r="F191" s="5">
        <f t="shared" si="18"/>
        <v>-0.18679637354822837</v>
      </c>
      <c r="G191" s="5">
        <f t="shared" si="15"/>
        <v>-0.9267963735482283</v>
      </c>
      <c r="H191" s="1">
        <f t="shared" si="19"/>
        <v>-1.6777361669292217</v>
      </c>
      <c r="J191" s="35">
        <v>0</v>
      </c>
    </row>
    <row r="192" spans="2:10" x14ac:dyDescent="0.25">
      <c r="B192" s="1">
        <v>-0.75</v>
      </c>
      <c r="C192" s="1">
        <f t="shared" si="14"/>
        <v>-0.15000000000000002</v>
      </c>
      <c r="D192" s="1">
        <f t="shared" si="16"/>
        <v>18.555247928315417</v>
      </c>
      <c r="E192" s="1">
        <f t="shared" si="17"/>
        <v>5.3893109047278974E-2</v>
      </c>
      <c r="F192" s="5">
        <f t="shared" si="18"/>
        <v>-0.18935121584257397</v>
      </c>
      <c r="G192" s="5">
        <f t="shared" si="15"/>
        <v>-0.93935121584257397</v>
      </c>
      <c r="H192" s="1">
        <f t="shared" si="19"/>
        <v>-1.6641517035164539</v>
      </c>
      <c r="J192" s="35">
        <v>0</v>
      </c>
    </row>
    <row r="193" spans="2:10" x14ac:dyDescent="0.25">
      <c r="B193" s="1">
        <v>-0.76</v>
      </c>
      <c r="C193" s="1">
        <f t="shared" si="14"/>
        <v>-0.16000000000000003</v>
      </c>
      <c r="D193" s="1">
        <f t="shared" si="16"/>
        <v>22.544012282467826</v>
      </c>
      <c r="E193" s="1">
        <f t="shared" si="17"/>
        <v>4.4357676329767018E-2</v>
      </c>
      <c r="F193" s="5">
        <f t="shared" si="18"/>
        <v>-0.19142605831634546</v>
      </c>
      <c r="G193" s="5">
        <f t="shared" si="15"/>
        <v>-0.95142605831634541</v>
      </c>
      <c r="H193" s="1">
        <f t="shared" si="19"/>
        <v>-1.6532536633768642</v>
      </c>
      <c r="J193" s="35">
        <v>0</v>
      </c>
    </row>
    <row r="194" spans="2:10" x14ac:dyDescent="0.25">
      <c r="B194" s="1">
        <v>-0.77</v>
      </c>
      <c r="C194" s="1">
        <f t="shared" si="14"/>
        <v>-0.17000000000000004</v>
      </c>
      <c r="D194" s="1">
        <f t="shared" si="16"/>
        <v>27.390228993733583</v>
      </c>
      <c r="E194" s="1">
        <f t="shared" si="17"/>
        <v>3.6509369827787234E-2</v>
      </c>
      <c r="F194" s="5">
        <f t="shared" si="18"/>
        <v>-0.19311343766032948</v>
      </c>
      <c r="G194" s="5">
        <f t="shared" si="15"/>
        <v>-0.96311343766032953</v>
      </c>
      <c r="H194" s="1">
        <f t="shared" si="19"/>
        <v>-1.644477502842367</v>
      </c>
      <c r="J194" s="35">
        <v>0</v>
      </c>
    </row>
    <row r="195" spans="2:10" x14ac:dyDescent="0.25">
      <c r="B195" s="1">
        <v>-0.78</v>
      </c>
      <c r="C195" s="1">
        <f t="shared" si="14"/>
        <v>-0.18000000000000005</v>
      </c>
      <c r="D195" s="1">
        <f t="shared" si="16"/>
        <v>33.278221947767641</v>
      </c>
      <c r="E195" s="1">
        <f t="shared" si="17"/>
        <v>3.0049682388967949E-2</v>
      </c>
      <c r="F195" s="5">
        <f t="shared" si="18"/>
        <v>-0.19448766950612104</v>
      </c>
      <c r="G195" s="5">
        <f t="shared" si="15"/>
        <v>-0.97448766950612109</v>
      </c>
      <c r="H195" s="1">
        <f t="shared" si="19"/>
        <v>-1.6373865137886572</v>
      </c>
      <c r="J195" s="35">
        <v>0</v>
      </c>
    </row>
    <row r="196" spans="2:10" x14ac:dyDescent="0.25">
      <c r="B196" s="1">
        <v>-0.79</v>
      </c>
      <c r="C196" s="1">
        <f t="shared" si="14"/>
        <v>-0.19000000000000006</v>
      </c>
      <c r="D196" s="1">
        <f t="shared" si="16"/>
        <v>40.4319385667877</v>
      </c>
      <c r="E196" s="1">
        <f t="shared" si="17"/>
        <v>2.473292242339914E-2</v>
      </c>
      <c r="F196" s="5">
        <f t="shared" si="18"/>
        <v>-0.19560841043958627</v>
      </c>
      <c r="G196" s="5">
        <f t="shared" si="15"/>
        <v>-0.98560841043958636</v>
      </c>
      <c r="H196" s="1">
        <f t="shared" si="19"/>
        <v>-1.6316405241484204</v>
      </c>
      <c r="J196" s="35">
        <v>0</v>
      </c>
    </row>
    <row r="197" spans="2:10" x14ac:dyDescent="0.25">
      <c r="B197" s="1">
        <v>-0.8</v>
      </c>
      <c r="C197" s="1">
        <f t="shared" si="14"/>
        <v>-0.20000000000000007</v>
      </c>
      <c r="D197" s="1">
        <f t="shared" si="16"/>
        <v>49.123467558883704</v>
      </c>
      <c r="E197" s="1">
        <f t="shared" si="17"/>
        <v>2.0356869123730161E-2</v>
      </c>
      <c r="F197" s="5">
        <f t="shared" si="18"/>
        <v>-0.19652358935532208</v>
      </c>
      <c r="G197" s="5">
        <f t="shared" si="15"/>
        <v>-0.99652358935532215</v>
      </c>
      <c r="H197" s="1">
        <f t="shared" si="19"/>
        <v>-1.6269728072681773</v>
      </c>
      <c r="J197" s="35">
        <v>0</v>
      </c>
    </row>
    <row r="198" spans="2:10" x14ac:dyDescent="0.25">
      <c r="B198" s="1">
        <v>-0.81</v>
      </c>
      <c r="C198" s="1">
        <f t="shared" si="14"/>
        <v>-0.21000000000000008</v>
      </c>
      <c r="D198" s="1">
        <f t="shared" si="16"/>
        <v>59.68338770159589</v>
      </c>
      <c r="E198" s="1">
        <f t="shared" si="17"/>
        <v>1.6755081078838639E-2</v>
      </c>
      <c r="F198" s="5">
        <f t="shared" si="18"/>
        <v>-0.19727177485437827</v>
      </c>
      <c r="G198" s="5">
        <f t="shared" si="15"/>
        <v>-1.0072717748543782</v>
      </c>
      <c r="H198" s="1">
        <f t="shared" si="19"/>
        <v>-1.6231729331847715</v>
      </c>
      <c r="J198" s="35">
        <v>0</v>
      </c>
    </row>
    <row r="199" spans="2:10" x14ac:dyDescent="0.25">
      <c r="B199" s="1">
        <v>-0.82</v>
      </c>
      <c r="C199" s="1">
        <f t="shared" si="14"/>
        <v>-0.21999999999999997</v>
      </c>
      <c r="D199" s="1">
        <f t="shared" si="16"/>
        <v>72.513341271544988</v>
      </c>
      <c r="E199" s="1">
        <f t="shared" si="17"/>
        <v>1.3790565742312728E-2</v>
      </c>
      <c r="F199" s="5">
        <f t="shared" si="18"/>
        <v>-0.19788406630473418</v>
      </c>
      <c r="G199" s="5">
        <f t="shared" si="15"/>
        <v>-1.0178840663047342</v>
      </c>
      <c r="H199" s="1">
        <f t="shared" si="19"/>
        <v>-1.6200739434870177</v>
      </c>
      <c r="J199" s="35">
        <v>0</v>
      </c>
    </row>
    <row r="200" spans="2:10" x14ac:dyDescent="0.25">
      <c r="B200" s="1">
        <v>-0.83</v>
      </c>
      <c r="C200" s="1">
        <f t="shared" si="14"/>
        <v>-0.22999999999999998</v>
      </c>
      <c r="D200" s="1">
        <f t="shared" si="16"/>
        <v>88.101310345407271</v>
      </c>
      <c r="E200" s="1">
        <f t="shared" si="17"/>
        <v>1.135056897655019E-2</v>
      </c>
      <c r="F200" s="5">
        <f t="shared" si="18"/>
        <v>-0.19838559569627448</v>
      </c>
      <c r="G200" s="5">
        <f t="shared" si="15"/>
        <v>-1.0283855956962744</v>
      </c>
      <c r="H200" s="1">
        <f t="shared" si="19"/>
        <v>-1.617542689104368</v>
      </c>
      <c r="J200" s="35">
        <v>0</v>
      </c>
    </row>
    <row r="201" spans="2:10" x14ac:dyDescent="0.25">
      <c r="B201" s="1">
        <v>-0.84</v>
      </c>
      <c r="C201" s="1">
        <f t="shared" si="14"/>
        <v>-0.24</v>
      </c>
      <c r="D201" s="1">
        <f t="shared" si="16"/>
        <v>107.04017700014037</v>
      </c>
      <c r="E201" s="1">
        <f t="shared" si="17"/>
        <v>9.3422864948989066E-3</v>
      </c>
      <c r="F201" s="5">
        <f t="shared" si="18"/>
        <v>-0.19879671768550586</v>
      </c>
      <c r="G201" s="5">
        <f t="shared" si="15"/>
        <v>-1.0387967176855057</v>
      </c>
      <c r="H201" s="1">
        <f t="shared" si="19"/>
        <v>-1.6154724955322539</v>
      </c>
      <c r="J201" s="35">
        <v>0</v>
      </c>
    </row>
    <row r="202" spans="2:10" x14ac:dyDescent="0.25">
      <c r="B202" s="1">
        <v>-0.85</v>
      </c>
      <c r="C202" s="1">
        <f t="shared" si="14"/>
        <v>-0.25</v>
      </c>
      <c r="D202" s="1">
        <f t="shared" si="16"/>
        <v>130.0502733421452</v>
      </c>
      <c r="E202" s="1">
        <f t="shared" si="17"/>
        <v>7.6893340882808539E-3</v>
      </c>
      <c r="F202" s="5">
        <f t="shared" si="18"/>
        <v>-0.19913395264619702</v>
      </c>
      <c r="G202" s="5">
        <f t="shared" si="15"/>
        <v>-1.0491339526461969</v>
      </c>
      <c r="H202" s="1">
        <f t="shared" si="19"/>
        <v>-1.61377755183191</v>
      </c>
      <c r="J202" s="35">
        <v>0</v>
      </c>
    </row>
    <row r="203" spans="2:10" x14ac:dyDescent="0.25">
      <c r="B203" s="1">
        <v>-0.86</v>
      </c>
      <c r="C203" s="1">
        <f t="shared" si="14"/>
        <v>-0.26</v>
      </c>
      <c r="D203" s="1">
        <f t="shared" si="16"/>
        <v>158.00677904656774</v>
      </c>
      <c r="E203" s="1">
        <f t="shared" si="17"/>
        <v>6.3288423828023231E-3</v>
      </c>
      <c r="F203" s="5">
        <f t="shared" si="18"/>
        <v>-0.19941073520229591</v>
      </c>
      <c r="G203" s="5">
        <f t="shared" si="15"/>
        <v>-1.0594107352022959</v>
      </c>
      <c r="H203" s="1">
        <f t="shared" si="19"/>
        <v>-1.6123885853795348</v>
      </c>
      <c r="J203" s="35">
        <v>0</v>
      </c>
    </row>
    <row r="204" spans="2:10" x14ac:dyDescent="0.25">
      <c r="B204" s="1">
        <v>-0.87</v>
      </c>
      <c r="C204" s="1">
        <f t="shared" si="14"/>
        <v>-0.27</v>
      </c>
      <c r="D204" s="1">
        <f t="shared" si="16"/>
        <v>191.97300846102982</v>
      </c>
      <c r="E204" s="1">
        <f t="shared" si="17"/>
        <v>5.2090656286349667E-3</v>
      </c>
      <c r="F204" s="5">
        <f t="shared" si="18"/>
        <v>-0.19963800989084041</v>
      </c>
      <c r="G204" s="5">
        <f t="shared" si="15"/>
        <v>-1.0696380098908405</v>
      </c>
      <c r="H204" s="1">
        <f t="shared" si="19"/>
        <v>-1.6112495029194926</v>
      </c>
      <c r="J204" s="35">
        <v>0</v>
      </c>
    </row>
    <row r="205" spans="2:10" x14ac:dyDescent="0.25">
      <c r="B205" s="1">
        <v>-0.88</v>
      </c>
      <c r="C205" s="1">
        <f t="shared" si="14"/>
        <v>-0.28000000000000003</v>
      </c>
      <c r="D205" s="1">
        <f t="shared" si="16"/>
        <v>233.24085333526833</v>
      </c>
      <c r="E205" s="1">
        <f t="shared" si="17"/>
        <v>4.287413571423382E-3</v>
      </c>
      <c r="F205" s="5">
        <f t="shared" si="18"/>
        <v>-0.19982470663557655</v>
      </c>
      <c r="G205" s="5">
        <f t="shared" si="15"/>
        <v>-1.0798247066355766</v>
      </c>
      <c r="H205" s="1">
        <f t="shared" si="19"/>
        <v>-1.6103147635778425</v>
      </c>
      <c r="J205" s="35">
        <v>0</v>
      </c>
    </row>
    <row r="206" spans="2:10" x14ac:dyDescent="0.25">
      <c r="B206" s="1">
        <v>-0.89</v>
      </c>
      <c r="C206" s="1">
        <f t="shared" ref="C206:C269" si="20">B206-$C$12</f>
        <v>-0.29000000000000004</v>
      </c>
      <c r="D206" s="1">
        <f t="shared" si="16"/>
        <v>283.37991939948927</v>
      </c>
      <c r="E206" s="1">
        <f t="shared" si="17"/>
        <v>3.5288315492470359E-3</v>
      </c>
      <c r="F206" s="5">
        <f t="shared" si="18"/>
        <v>-0.19997812152980352</v>
      </c>
      <c r="G206" s="5">
        <f t="shared" ref="G206:G217" si="21">B206+F206*$F$14</f>
        <v>-1.0899781215298034</v>
      </c>
      <c r="H206" s="1">
        <f t="shared" si="19"/>
        <v>-1.6095473107688625</v>
      </c>
      <c r="J206" s="35">
        <v>0</v>
      </c>
    </row>
    <row r="207" spans="2:10" x14ac:dyDescent="0.25">
      <c r="B207" s="1">
        <v>-0.9</v>
      </c>
      <c r="C207" s="1">
        <f t="shared" si="20"/>
        <v>-0.30000000000000004</v>
      </c>
      <c r="D207" s="1">
        <f t="shared" si="16"/>
        <v>344.29722568125356</v>
      </c>
      <c r="E207" s="1">
        <f t="shared" si="17"/>
        <v>2.9044672027819028E-3</v>
      </c>
      <c r="F207" s="5">
        <f t="shared" si="18"/>
        <v>-0.20010422278600262</v>
      </c>
      <c r="G207" s="5">
        <f t="shared" si="21"/>
        <v>-1.1001042227860027</v>
      </c>
      <c r="H207" s="1">
        <f t="shared" si="19"/>
        <v>-1.6089169342367986</v>
      </c>
      <c r="J207" s="35">
        <v>0</v>
      </c>
    </row>
    <row r="208" spans="2:10" x14ac:dyDescent="0.25">
      <c r="B208" s="1">
        <v>-0.91</v>
      </c>
      <c r="C208" s="1">
        <f t="shared" si="20"/>
        <v>-0.31000000000000005</v>
      </c>
      <c r="D208" s="1">
        <f t="shared" si="16"/>
        <v>418.30973720017823</v>
      </c>
      <c r="E208" s="1">
        <f t="shared" si="17"/>
        <v>2.3905730875240405E-3</v>
      </c>
      <c r="F208" s="5">
        <f t="shared" si="18"/>
        <v>-0.20020789732838079</v>
      </c>
      <c r="G208" s="5">
        <f t="shared" si="21"/>
        <v>-1.1102078973283809</v>
      </c>
      <c r="H208" s="1">
        <f t="shared" si="19"/>
        <v>-1.6083989656843278</v>
      </c>
      <c r="J208" s="35">
        <v>0</v>
      </c>
    </row>
    <row r="209" spans="2:10" x14ac:dyDescent="0.25">
      <c r="B209" s="1">
        <v>-0.92</v>
      </c>
      <c r="C209" s="1">
        <f t="shared" si="20"/>
        <v>-0.32000000000000006</v>
      </c>
      <c r="D209" s="1">
        <f t="shared" ref="D209:D272" si="22">EXP(-α*n*F/R_/T*C209)</f>
        <v>508.23248979206011</v>
      </c>
      <c r="E209" s="1">
        <f t="shared" ref="E209:E272" si="23">EXP((1-α)*n*F/R_/T*C209)</f>
        <v>1.9676034493763734E-3</v>
      </c>
      <c r="F209" s="5">
        <f t="shared" ref="F209:F272" si="24">(E209-D209)/(1/io+D209/(n*F*h*Co)+E209/(n*F*h*Cr))</f>
        <v>-0.20029315012001991</v>
      </c>
      <c r="G209" s="5">
        <f t="shared" si="21"/>
        <v>-1.12029315012002</v>
      </c>
      <c r="H209" s="1">
        <f t="shared" si="19"/>
        <v>-1.6079732349978793</v>
      </c>
      <c r="J209" s="35">
        <v>0</v>
      </c>
    </row>
    <row r="210" spans="2:10" x14ac:dyDescent="0.25">
      <c r="B210" s="1">
        <v>-0.93</v>
      </c>
      <c r="C210" s="1">
        <f t="shared" si="20"/>
        <v>-0.33000000000000007</v>
      </c>
      <c r="D210" s="1">
        <f t="shared" si="22"/>
        <v>617.48565885433618</v>
      </c>
      <c r="E210" s="1">
        <f t="shared" si="23"/>
        <v>1.6194708098247481E-3</v>
      </c>
      <c r="F210" s="5">
        <f t="shared" si="24"/>
        <v>-0.20036326570630822</v>
      </c>
      <c r="G210" s="5">
        <f t="shared" si="21"/>
        <v>-1.1303632657063083</v>
      </c>
      <c r="H210" s="1">
        <f t="shared" ref="H210:H273" si="25">LN(ABS(F210))</f>
        <v>-1.6076232314325578</v>
      </c>
      <c r="J210" s="35">
        <v>0</v>
      </c>
    </row>
    <row r="211" spans="2:10" x14ac:dyDescent="0.25">
      <c r="B211" s="1">
        <v>-0.94</v>
      </c>
      <c r="C211" s="1">
        <f t="shared" si="20"/>
        <v>-0.33999999999999997</v>
      </c>
      <c r="D211" s="1">
        <f t="shared" si="22"/>
        <v>750.2246443291624</v>
      </c>
      <c r="E211" s="1">
        <f t="shared" si="23"/>
        <v>1.3329340852221434E-3</v>
      </c>
      <c r="F211" s="5">
        <f t="shared" si="24"/>
        <v>-0.20042093944142728</v>
      </c>
      <c r="G211" s="5">
        <f t="shared" si="21"/>
        <v>-1.1404209394414273</v>
      </c>
      <c r="H211" s="1">
        <f t="shared" si="25"/>
        <v>-1.6073354269992672</v>
      </c>
      <c r="J211" s="35">
        <v>0</v>
      </c>
    </row>
    <row r="212" spans="2:10" x14ac:dyDescent="0.25">
      <c r="B212" s="1">
        <v>-0.95</v>
      </c>
      <c r="C212" s="1">
        <f t="shared" si="20"/>
        <v>-0.35</v>
      </c>
      <c r="D212" s="1">
        <f t="shared" si="22"/>
        <v>911.49811965364449</v>
      </c>
      <c r="E212" s="1">
        <f t="shared" si="23"/>
        <v>1.0970949675463784E-3</v>
      </c>
      <c r="F212" s="5">
        <f t="shared" si="24"/>
        <v>-0.20046838430467298</v>
      </c>
      <c r="G212" s="5">
        <f t="shared" si="21"/>
        <v>-1.150468384304673</v>
      </c>
      <c r="H212" s="1">
        <f t="shared" si="25"/>
        <v>-1.6070987289349543</v>
      </c>
      <c r="J212" s="35">
        <v>0</v>
      </c>
    </row>
    <row r="213" spans="2:10" x14ac:dyDescent="0.25">
      <c r="B213" s="1">
        <v>-0.96</v>
      </c>
      <c r="C213" s="1">
        <f t="shared" si="20"/>
        <v>-0.36</v>
      </c>
      <c r="D213" s="1">
        <f t="shared" si="22"/>
        <v>1107.4400560048809</v>
      </c>
      <c r="E213" s="1">
        <f t="shared" si="23"/>
        <v>9.0298341167785294E-4</v>
      </c>
      <c r="F213" s="5">
        <f t="shared" si="24"/>
        <v>-0.20050741800063929</v>
      </c>
      <c r="G213" s="5">
        <f t="shared" si="21"/>
        <v>-1.1605074180006392</v>
      </c>
      <c r="H213" s="1">
        <f t="shared" si="25"/>
        <v>-1.6069040354104813</v>
      </c>
      <c r="J213" s="35">
        <v>0</v>
      </c>
    </row>
    <row r="214" spans="2:10" x14ac:dyDescent="0.25">
      <c r="B214" s="1">
        <v>-0.97</v>
      </c>
      <c r="C214" s="1">
        <f t="shared" si="20"/>
        <v>-0.37</v>
      </c>
      <c r="D214" s="1">
        <f t="shared" si="22"/>
        <v>1345.5030254040639</v>
      </c>
      <c r="E214" s="1">
        <f t="shared" si="23"/>
        <v>7.4321646337412953E-4</v>
      </c>
      <c r="F214" s="5">
        <f t="shared" si="24"/>
        <v>-0.20053953408992664</v>
      </c>
      <c r="G214" s="5">
        <f t="shared" si="21"/>
        <v>-1.1705395340899267</v>
      </c>
      <c r="H214" s="1">
        <f t="shared" si="25"/>
        <v>-1.606743874166574</v>
      </c>
      <c r="J214" s="35">
        <v>0</v>
      </c>
    </row>
    <row r="215" spans="2:10" x14ac:dyDescent="0.25">
      <c r="B215" s="1">
        <v>-0.98</v>
      </c>
      <c r="C215" s="1">
        <f t="shared" si="20"/>
        <v>-0.38</v>
      </c>
      <c r="D215" s="1">
        <f t="shared" si="22"/>
        <v>1634.7416562684919</v>
      </c>
      <c r="E215" s="1">
        <f t="shared" si="23"/>
        <v>6.1171745160188101E-4</v>
      </c>
      <c r="F215" s="5">
        <f t="shared" si="24"/>
        <v>-0.20056596015315176</v>
      </c>
      <c r="G215" s="5">
        <f t="shared" si="21"/>
        <v>-1.1805659601531517</v>
      </c>
      <c r="H215" s="1">
        <f t="shared" si="25"/>
        <v>-1.6066121080170566</v>
      </c>
      <c r="J215" s="35">
        <v>0</v>
      </c>
    </row>
    <row r="216" spans="2:10" x14ac:dyDescent="0.25">
      <c r="B216" s="1">
        <v>-0.99</v>
      </c>
      <c r="C216" s="1">
        <f t="shared" si="20"/>
        <v>-0.39</v>
      </c>
      <c r="D216" s="1">
        <f t="shared" si="22"/>
        <v>1986.1570225283704</v>
      </c>
      <c r="E216" s="1">
        <f t="shared" si="23"/>
        <v>5.034848648205084E-4</v>
      </c>
      <c r="F216" s="5">
        <f t="shared" si="24"/>
        <v>-0.20058770540386614</v>
      </c>
      <c r="G216" s="5">
        <f t="shared" si="21"/>
        <v>-1.190587705403866</v>
      </c>
      <c r="H216" s="1">
        <f t="shared" si="25"/>
        <v>-1.6065036944458857</v>
      </c>
      <c r="J216" s="35">
        <v>0</v>
      </c>
    </row>
    <row r="217" spans="2:10" x14ac:dyDescent="0.25">
      <c r="B217" s="1">
        <v>-1</v>
      </c>
      <c r="C217" s="1">
        <f t="shared" si="20"/>
        <v>-0.4</v>
      </c>
      <c r="D217" s="1">
        <f t="shared" si="22"/>
        <v>2413.1150650086934</v>
      </c>
      <c r="E217" s="1">
        <f t="shared" si="23"/>
        <v>4.144021205206795E-4</v>
      </c>
      <c r="F217" s="5">
        <f t="shared" si="24"/>
        <v>-0.20060559970016281</v>
      </c>
      <c r="G217" s="5">
        <f t="shared" si="21"/>
        <v>-1.2006055997001628</v>
      </c>
      <c r="H217" s="1">
        <f t="shared" si="25"/>
        <v>-1.6064144890873671</v>
      </c>
      <c r="J217" s="35">
        <v>0</v>
      </c>
    </row>
    <row r="218" spans="2:10" x14ac:dyDescent="0.25">
      <c r="B218" s="1">
        <v>-1.01</v>
      </c>
      <c r="C218" s="1">
        <f t="shared" si="20"/>
        <v>-0.41000000000000003</v>
      </c>
      <c r="D218" s="1">
        <f t="shared" si="22"/>
        <v>2931.8549595636182</v>
      </c>
      <c r="E218" s="1">
        <f t="shared" si="23"/>
        <v>3.4108099267940646E-4</v>
      </c>
      <c r="F218" s="5">
        <f t="shared" si="24"/>
        <v>-0.20062032553341921</v>
      </c>
      <c r="G218" s="5">
        <f t="shared" ref="G218:G281" si="26">B218+F218*$F$14</f>
        <v>-1.2106203255334191</v>
      </c>
      <c r="H218" s="1">
        <f t="shared" si="25"/>
        <v>-1.6063410848911928</v>
      </c>
      <c r="J218" s="35">
        <v>0</v>
      </c>
    </row>
    <row r="219" spans="2:10" x14ac:dyDescent="0.25">
      <c r="B219" s="1">
        <v>-1.02</v>
      </c>
      <c r="C219" s="1">
        <f t="shared" si="20"/>
        <v>-0.42000000000000004</v>
      </c>
      <c r="D219" s="1">
        <f t="shared" si="22"/>
        <v>3562.1067675390013</v>
      </c>
      <c r="E219" s="1">
        <f t="shared" si="23"/>
        <v>2.8073274195845703E-4</v>
      </c>
      <c r="F219" s="5">
        <f t="shared" si="24"/>
        <v>-0.2006324442753154</v>
      </c>
      <c r="G219" s="5">
        <f t="shared" si="26"/>
        <v>-1.2206324442753154</v>
      </c>
      <c r="H219" s="1">
        <f t="shared" si="25"/>
        <v>-1.606280680364113</v>
      </c>
      <c r="J219" s="35">
        <v>0</v>
      </c>
    </row>
    <row r="220" spans="2:10" x14ac:dyDescent="0.25">
      <c r="B220" s="1">
        <v>-1.03</v>
      </c>
      <c r="C220" s="1">
        <f t="shared" si="20"/>
        <v>-0.43000000000000005</v>
      </c>
      <c r="D220" s="1">
        <f t="shared" si="22"/>
        <v>4327.841860647758</v>
      </c>
      <c r="E220" s="1">
        <f t="shared" si="23"/>
        <v>2.3106204713550411E-4</v>
      </c>
      <c r="F220" s="5">
        <f t="shared" si="24"/>
        <v>-0.20064241772527702</v>
      </c>
      <c r="G220" s="5">
        <f t="shared" si="26"/>
        <v>-1.230642417725277</v>
      </c>
      <c r="H220" s="1">
        <f t="shared" si="25"/>
        <v>-1.6062309715440093</v>
      </c>
      <c r="J220" s="35">
        <v>0</v>
      </c>
    </row>
    <row r="221" spans="2:10" x14ac:dyDescent="0.25">
      <c r="B221" s="1">
        <v>-1.04</v>
      </c>
      <c r="C221" s="1">
        <f t="shared" si="20"/>
        <v>-0.44000000000000006</v>
      </c>
      <c r="D221" s="1">
        <f t="shared" si="22"/>
        <v>5258.1846623635683</v>
      </c>
      <c r="E221" s="1">
        <f t="shared" si="23"/>
        <v>1.9017970349304874E-4</v>
      </c>
      <c r="F221" s="5">
        <f t="shared" si="24"/>
        <v>-0.20065062580770557</v>
      </c>
      <c r="G221" s="5">
        <f t="shared" si="26"/>
        <v>-1.2406506258077057</v>
      </c>
      <c r="H221" s="1">
        <f t="shared" si="25"/>
        <v>-1.606190063371979</v>
      </c>
      <c r="J221" s="35">
        <v>0</v>
      </c>
    </row>
    <row r="222" spans="2:10" x14ac:dyDescent="0.25">
      <c r="B222" s="1">
        <v>-1.05</v>
      </c>
      <c r="C222" s="1">
        <f t="shared" si="20"/>
        <v>-0.45000000000000007</v>
      </c>
      <c r="D222" s="1">
        <f t="shared" si="22"/>
        <v>6388.5203835468255</v>
      </c>
      <c r="E222" s="1">
        <f t="shared" si="23"/>
        <v>1.5653076768377041E-4</v>
      </c>
      <c r="F222" s="5">
        <f t="shared" si="24"/>
        <v>-0.20065738111235659</v>
      </c>
      <c r="G222" s="5">
        <f t="shared" si="26"/>
        <v>-1.2506573811123567</v>
      </c>
      <c r="H222" s="1">
        <f t="shared" si="25"/>
        <v>-1.6061563969385406</v>
      </c>
      <c r="J222" s="35">
        <v>0</v>
      </c>
    </row>
    <row r="223" spans="2:10" x14ac:dyDescent="0.25">
      <c r="B223" s="1">
        <v>-1.06</v>
      </c>
      <c r="C223" s="1">
        <f t="shared" si="20"/>
        <v>-0.46000000000000008</v>
      </c>
      <c r="D223" s="1">
        <f t="shared" si="22"/>
        <v>7761.8408845777803</v>
      </c>
      <c r="E223" s="1">
        <f t="shared" si="23"/>
        <v>1.2883541609142338E-4</v>
      </c>
      <c r="F223" s="5">
        <f t="shared" si="24"/>
        <v>-0.20066294084465941</v>
      </c>
      <c r="G223" s="5">
        <f t="shared" si="26"/>
        <v>-1.2606629408446595</v>
      </c>
      <c r="H223" s="1">
        <f t="shared" si="25"/>
        <v>-1.606128689733104</v>
      </c>
      <c r="J223" s="35">
        <v>0</v>
      </c>
    </row>
    <row r="224" spans="2:10" x14ac:dyDescent="0.25">
      <c r="B224" s="1">
        <v>-1.07</v>
      </c>
      <c r="C224" s="1">
        <f t="shared" si="20"/>
        <v>-0.47000000000000008</v>
      </c>
      <c r="D224" s="1">
        <f t="shared" si="22"/>
        <v>9430.379853316701</v>
      </c>
      <c r="E224" s="1">
        <f t="shared" si="23"/>
        <v>1.0604026725904323E-4</v>
      </c>
      <c r="F224" s="5">
        <f t="shared" si="24"/>
        <v>-0.20066751664983781</v>
      </c>
      <c r="G224" s="5">
        <f t="shared" si="26"/>
        <v>-1.2706675166498378</v>
      </c>
      <c r="H224" s="1">
        <f t="shared" si="25"/>
        <v>-1.6061058865538627</v>
      </c>
      <c r="J224" s="35">
        <v>0</v>
      </c>
    </row>
    <row r="225" spans="2:10" x14ac:dyDescent="0.25">
      <c r="B225" s="1">
        <v>-1.08</v>
      </c>
      <c r="C225" s="1">
        <f t="shared" si="20"/>
        <v>-0.48000000000000009</v>
      </c>
      <c r="D225" s="1">
        <f t="shared" si="22"/>
        <v>11457.599492221401</v>
      </c>
      <c r="E225" s="1">
        <f t="shared" si="23"/>
        <v>8.7278316952770345E-5</v>
      </c>
      <c r="F225" s="5">
        <f t="shared" si="24"/>
        <v>-0.20067128269082374</v>
      </c>
      <c r="G225" s="5">
        <f t="shared" si="26"/>
        <v>-1.2806712826908238</v>
      </c>
      <c r="H225" s="1">
        <f t="shared" si="25"/>
        <v>-1.6060871191633577</v>
      </c>
      <c r="J225" s="35">
        <v>0</v>
      </c>
    </row>
    <row r="226" spans="2:10" x14ac:dyDescent="0.25">
      <c r="B226" s="1">
        <v>-1.0900000000000001</v>
      </c>
      <c r="C226" s="1">
        <f t="shared" si="20"/>
        <v>-0.4900000000000001</v>
      </c>
      <c r="D226" s="1">
        <f t="shared" si="22"/>
        <v>13920.604277459897</v>
      </c>
      <c r="E226" s="1">
        <f t="shared" si="23"/>
        <v>7.1835962007711833E-5</v>
      </c>
      <c r="F226" s="5">
        <f t="shared" si="24"/>
        <v>-0.20067438229150106</v>
      </c>
      <c r="G226" s="5">
        <f t="shared" si="26"/>
        <v>-1.2906743822915012</v>
      </c>
      <c r="H226" s="1">
        <f t="shared" si="25"/>
        <v>-1.6060716731229598</v>
      </c>
      <c r="J226" s="35">
        <v>0</v>
      </c>
    </row>
    <row r="227" spans="2:10" x14ac:dyDescent="0.25">
      <c r="B227" s="1">
        <v>-1.1000000000000001</v>
      </c>
      <c r="C227" s="1">
        <f t="shared" si="20"/>
        <v>-0.50000000000000011</v>
      </c>
      <c r="D227" s="1">
        <f t="shared" si="22"/>
        <v>16913.073596366714</v>
      </c>
      <c r="E227" s="1">
        <f t="shared" si="23"/>
        <v>5.9125858721197849E-5</v>
      </c>
      <c r="F227" s="5">
        <f t="shared" si="24"/>
        <v>-0.20067693340086587</v>
      </c>
      <c r="G227" s="5">
        <f t="shared" si="26"/>
        <v>-1.3006769334008659</v>
      </c>
      <c r="H227" s="1">
        <f t="shared" si="25"/>
        <v>-1.6060589605229754</v>
      </c>
      <c r="J227" s="35">
        <v>0</v>
      </c>
    </row>
    <row r="228" spans="2:10" x14ac:dyDescent="0.25">
      <c r="B228" s="1">
        <v>-1.1100000000000001</v>
      </c>
      <c r="C228" s="1">
        <f t="shared" si="20"/>
        <v>-0.51000000000000012</v>
      </c>
      <c r="D228" s="1">
        <f t="shared" si="22"/>
        <v>20548.824804918135</v>
      </c>
      <c r="E228" s="1">
        <f t="shared" si="23"/>
        <v>4.8664583473438402E-5</v>
      </c>
      <c r="F228" s="5">
        <f t="shared" si="24"/>
        <v>-0.20067903308790688</v>
      </c>
      <c r="G228" s="5">
        <f t="shared" si="26"/>
        <v>-1.310679033087907</v>
      </c>
      <c r="H228" s="1">
        <f t="shared" si="25"/>
        <v>-1.6060484975563505</v>
      </c>
      <c r="J228" s="35">
        <v>0</v>
      </c>
    </row>
    <row r="229" spans="2:10" x14ac:dyDescent="0.25">
      <c r="B229" s="1">
        <v>-1.1200000000000001</v>
      </c>
      <c r="C229" s="1">
        <f t="shared" si="20"/>
        <v>-0.52000000000000013</v>
      </c>
      <c r="D229" s="1">
        <f t="shared" si="22"/>
        <v>24966.142224670926</v>
      </c>
      <c r="E229" s="1">
        <f t="shared" si="23"/>
        <v>4.005424590635491E-5</v>
      </c>
      <c r="F229" s="5">
        <f t="shared" si="24"/>
        <v>-0.20068076123950634</v>
      </c>
      <c r="G229" s="5">
        <f t="shared" si="26"/>
        <v>-1.3206807612395064</v>
      </c>
      <c r="H229" s="1">
        <f t="shared" si="25"/>
        <v>-1.6060398860729688</v>
      </c>
      <c r="J229" s="35">
        <v>0</v>
      </c>
    </row>
    <row r="230" spans="2:10" x14ac:dyDescent="0.25">
      <c r="B230" s="1">
        <v>-1.1299999999999999</v>
      </c>
      <c r="C230" s="1">
        <f t="shared" si="20"/>
        <v>-0.52999999999999992</v>
      </c>
      <c r="D230" s="1">
        <f t="shared" si="22"/>
        <v>30333.036730806794</v>
      </c>
      <c r="E230" s="1">
        <f t="shared" si="23"/>
        <v>3.2967355325303826E-5</v>
      </c>
      <c r="F230" s="5">
        <f t="shared" si="24"/>
        <v>-0.20068218360291701</v>
      </c>
      <c r="G230" s="5">
        <f t="shared" si="26"/>
        <v>-1.3306821836029168</v>
      </c>
      <c r="H230" s="1">
        <f t="shared" si="25"/>
        <v>-1.6060327984061626</v>
      </c>
      <c r="J230" s="35">
        <v>0</v>
      </c>
    </row>
    <row r="231" spans="2:10" x14ac:dyDescent="0.25">
      <c r="B231" s="1">
        <v>-1.1399999999999999</v>
      </c>
      <c r="C231" s="1">
        <f t="shared" si="20"/>
        <v>-0.53999999999999992</v>
      </c>
      <c r="D231" s="1">
        <f t="shared" si="22"/>
        <v>36853.63597757856</v>
      </c>
      <c r="E231" s="1">
        <f t="shared" si="23"/>
        <v>2.7134364723426246E-5</v>
      </c>
      <c r="F231" s="5">
        <f t="shared" si="24"/>
        <v>-0.20068335428915099</v>
      </c>
      <c r="G231" s="5">
        <f t="shared" si="26"/>
        <v>-1.340683354289151</v>
      </c>
      <c r="H231" s="1">
        <f t="shared" si="25"/>
        <v>-1.6060269648897121</v>
      </c>
      <c r="J231" s="35">
        <v>0</v>
      </c>
    </row>
    <row r="232" spans="2:10" x14ac:dyDescent="0.25">
      <c r="B232" s="1">
        <v>-1.1499999999999999</v>
      </c>
      <c r="C232" s="1">
        <f t="shared" si="20"/>
        <v>-0.54999999999999993</v>
      </c>
      <c r="D232" s="1">
        <f t="shared" si="22"/>
        <v>44775.948310789201</v>
      </c>
      <c r="E232" s="1">
        <f t="shared" si="23"/>
        <v>2.2333418670644663E-5</v>
      </c>
      <c r="F232" s="5">
        <f t="shared" si="24"/>
        <v>-0.20068431783291169</v>
      </c>
      <c r="G232" s="5">
        <f t="shared" si="26"/>
        <v>-1.3506843178329115</v>
      </c>
      <c r="H232" s="1">
        <f t="shared" si="25"/>
        <v>-1.6060221635874268</v>
      </c>
      <c r="J232" s="35">
        <v>0</v>
      </c>
    </row>
    <row r="233" spans="2:10" x14ac:dyDescent="0.25">
      <c r="B233" s="1">
        <v>-1.1599999999999999</v>
      </c>
      <c r="C233" s="1">
        <f t="shared" si="20"/>
        <v>-0.55999999999999994</v>
      </c>
      <c r="D233" s="1">
        <f t="shared" si="22"/>
        <v>54401.295664563957</v>
      </c>
      <c r="E233" s="1">
        <f t="shared" si="23"/>
        <v>1.8381915132425462E-5</v>
      </c>
      <c r="F233" s="5">
        <f t="shared" si="24"/>
        <v>-0.20068511088770113</v>
      </c>
      <c r="G233" s="5">
        <f t="shared" si="26"/>
        <v>-1.3606851108877009</v>
      </c>
      <c r="H233" s="1">
        <f t="shared" si="25"/>
        <v>-1.6060182118425619</v>
      </c>
      <c r="J233" s="35">
        <v>0</v>
      </c>
    </row>
    <row r="234" spans="2:10" x14ac:dyDescent="0.25">
      <c r="B234" s="1">
        <v>-1.17</v>
      </c>
      <c r="C234" s="1">
        <f t="shared" si="20"/>
        <v>-0.56999999999999995</v>
      </c>
      <c r="D234" s="1">
        <f t="shared" si="22"/>
        <v>66095.774218816267</v>
      </c>
      <c r="E234" s="1">
        <f t="shared" si="23"/>
        <v>1.5129560275508781E-5</v>
      </c>
      <c r="F234" s="5">
        <f t="shared" si="24"/>
        <v>-0.20068576362076679</v>
      </c>
      <c r="G234" s="5">
        <f t="shared" si="26"/>
        <v>-1.3706857636207668</v>
      </c>
      <c r="H234" s="1">
        <f t="shared" si="25"/>
        <v>-1.6060149593242199</v>
      </c>
      <c r="J234" s="35">
        <v>0</v>
      </c>
    </row>
    <row r="235" spans="2:10" x14ac:dyDescent="0.25">
      <c r="B235" s="1">
        <v>-1.18</v>
      </c>
      <c r="C235" s="1">
        <f t="shared" si="20"/>
        <v>-0.57999999999999996</v>
      </c>
      <c r="D235" s="1">
        <f t="shared" si="22"/>
        <v>80304.178718860901</v>
      </c>
      <c r="E235" s="1">
        <f t="shared" si="23"/>
        <v>1.2452652102961258E-5</v>
      </c>
      <c r="F235" s="5">
        <f t="shared" si="24"/>
        <v>-0.20068630086107289</v>
      </c>
      <c r="G235" s="5">
        <f t="shared" si="26"/>
        <v>-1.3806863008610728</v>
      </c>
      <c r="H235" s="1">
        <f t="shared" si="25"/>
        <v>-1.6060122823052958</v>
      </c>
      <c r="J235" s="35">
        <v>0</v>
      </c>
    </row>
    <row r="236" spans="2:10" x14ac:dyDescent="0.25">
      <c r="B236" s="1">
        <v>-1.19</v>
      </c>
      <c r="C236" s="1">
        <f t="shared" si="20"/>
        <v>-0.59</v>
      </c>
      <c r="D236" s="1">
        <f t="shared" si="22"/>
        <v>97566.920063021156</v>
      </c>
      <c r="E236" s="1">
        <f t="shared" si="23"/>
        <v>1.0249375498930094E-5</v>
      </c>
      <c r="F236" s="5">
        <f t="shared" si="24"/>
        <v>-0.20068674304404849</v>
      </c>
      <c r="G236" s="5">
        <f t="shared" si="26"/>
        <v>-1.3906867430440484</v>
      </c>
      <c r="H236" s="1">
        <f t="shared" si="25"/>
        <v>-1.606010078953664</v>
      </c>
      <c r="J236" s="35">
        <v>0</v>
      </c>
    </row>
    <row r="237" spans="2:10" x14ac:dyDescent="0.25">
      <c r="B237" s="1">
        <v>-1.2</v>
      </c>
      <c r="C237" s="1">
        <f t="shared" si="20"/>
        <v>-0.6</v>
      </c>
      <c r="D237" s="1">
        <f t="shared" si="22"/>
        <v>118540.57961180784</v>
      </c>
      <c r="E237" s="1">
        <f t="shared" si="23"/>
        <v>8.4359297320357455E-6</v>
      </c>
      <c r="F237" s="5">
        <f t="shared" si="24"/>
        <v>-0.20068710698910341</v>
      </c>
      <c r="G237" s="5">
        <f t="shared" si="26"/>
        <v>-1.4006871069891034</v>
      </c>
      <c r="H237" s="1">
        <f t="shared" si="25"/>
        <v>-1.6060082654570704</v>
      </c>
      <c r="J237" s="35">
        <v>0</v>
      </c>
    </row>
    <row r="238" spans="2:10" x14ac:dyDescent="0.25">
      <c r="B238" s="1">
        <v>-1.21</v>
      </c>
      <c r="C238" s="1">
        <f t="shared" si="20"/>
        <v>-0.61</v>
      </c>
      <c r="D238" s="1">
        <f t="shared" si="22"/>
        <v>144022.88199347552</v>
      </c>
      <c r="E238" s="1">
        <f t="shared" si="23"/>
        <v>6.9433411285666525E-6</v>
      </c>
      <c r="F238" s="5">
        <f t="shared" si="24"/>
        <v>-0.20068740653952585</v>
      </c>
      <c r="G238" s="5">
        <f t="shared" si="26"/>
        <v>-1.4106874065395258</v>
      </c>
      <c r="H238" s="1">
        <f t="shared" si="25"/>
        <v>-1.6060067728340346</v>
      </c>
      <c r="J238" s="35">
        <v>0</v>
      </c>
    </row>
    <row r="239" spans="2:10" x14ac:dyDescent="0.25">
      <c r="B239" s="1">
        <v>-1.22</v>
      </c>
      <c r="C239" s="1">
        <f t="shared" si="20"/>
        <v>-0.62</v>
      </c>
      <c r="D239" s="1">
        <f t="shared" si="22"/>
        <v>174983.03623648186</v>
      </c>
      <c r="E239" s="1">
        <f t="shared" si="23"/>
        <v>5.7148396867942332E-6</v>
      </c>
      <c r="F239" s="5">
        <f t="shared" si="24"/>
        <v>-0.20068765308912678</v>
      </c>
      <c r="G239" s="5">
        <f t="shared" si="26"/>
        <v>-1.4206876530891268</v>
      </c>
      <c r="H239" s="1">
        <f t="shared" si="25"/>
        <v>-1.6060055443092669</v>
      </c>
      <c r="J239" s="35">
        <v>0</v>
      </c>
    </row>
    <row r="240" spans="2:10" x14ac:dyDescent="0.25">
      <c r="B240" s="1">
        <v>-1.23</v>
      </c>
      <c r="C240" s="1">
        <f t="shared" si="20"/>
        <v>-0.63</v>
      </c>
      <c r="D240" s="1">
        <f t="shared" si="22"/>
        <v>212598.59924150855</v>
      </c>
      <c r="E240" s="1">
        <f t="shared" si="23"/>
        <v>4.7036998529986377E-6</v>
      </c>
      <c r="F240" s="5">
        <f t="shared" si="24"/>
        <v>-0.20068785601568079</v>
      </c>
      <c r="G240" s="5">
        <f t="shared" si="26"/>
        <v>-1.4306878560156808</v>
      </c>
      <c r="H240" s="1">
        <f t="shared" si="25"/>
        <v>-1.6060045331536315</v>
      </c>
      <c r="J240" s="35">
        <v>0</v>
      </c>
    </row>
    <row r="241" spans="2:10" x14ac:dyDescent="0.25">
      <c r="B241" s="1">
        <v>-1.24</v>
      </c>
      <c r="C241" s="1">
        <f t="shared" si="20"/>
        <v>-0.64</v>
      </c>
      <c r="D241" s="1">
        <f t="shared" si="22"/>
        <v>258300.26368023557</v>
      </c>
      <c r="E241" s="1">
        <f t="shared" si="23"/>
        <v>3.8714633339978167E-6</v>
      </c>
      <c r="F241" s="5">
        <f t="shared" si="24"/>
        <v>-0.20068802303766128</v>
      </c>
      <c r="G241" s="5">
        <f t="shared" si="26"/>
        <v>-1.4406880230376613</v>
      </c>
      <c r="H241" s="1">
        <f t="shared" si="25"/>
        <v>-1.6060037009064076</v>
      </c>
      <c r="J241" s="35">
        <v>0</v>
      </c>
    </row>
    <row r="242" spans="2:10" x14ac:dyDescent="0.25">
      <c r="B242" s="1">
        <v>-1.25</v>
      </c>
      <c r="C242" s="1">
        <f t="shared" si="20"/>
        <v>-0.65</v>
      </c>
      <c r="D242" s="1">
        <f t="shared" si="22"/>
        <v>313826.27381042909</v>
      </c>
      <c r="E242" s="1">
        <f t="shared" si="23"/>
        <v>3.186476351575532E-6</v>
      </c>
      <c r="F242" s="5">
        <f t="shared" si="24"/>
        <v>-0.20068816050784707</v>
      </c>
      <c r="G242" s="5">
        <f t="shared" si="26"/>
        <v>-1.450688160507847</v>
      </c>
      <c r="H242" s="1">
        <f t="shared" si="25"/>
        <v>-1.6060030159121732</v>
      </c>
      <c r="J242" s="35">
        <v>0</v>
      </c>
    </row>
    <row r="243" spans="2:10" x14ac:dyDescent="0.25">
      <c r="B243" s="1">
        <v>-1.26</v>
      </c>
      <c r="C243" s="1">
        <f t="shared" si="20"/>
        <v>-0.66</v>
      </c>
      <c r="D243" s="1">
        <f t="shared" si="22"/>
        <v>381288.53889077296</v>
      </c>
      <c r="E243" s="1">
        <f t="shared" si="23"/>
        <v>2.6226857038744305E-6</v>
      </c>
      <c r="F243" s="5">
        <f t="shared" si="24"/>
        <v>-0.20068827365497291</v>
      </c>
      <c r="G243" s="5">
        <f t="shared" si="26"/>
        <v>-1.4606882736549729</v>
      </c>
      <c r="H243" s="1">
        <f t="shared" si="25"/>
        <v>-1.6060024521166127</v>
      </c>
      <c r="J243" s="35">
        <v>0</v>
      </c>
    </row>
    <row r="244" spans="2:10" x14ac:dyDescent="0.25">
      <c r="B244" s="1">
        <v>-1.27</v>
      </c>
      <c r="C244" s="1">
        <f t="shared" si="20"/>
        <v>-0.67</v>
      </c>
      <c r="D244" s="1">
        <f t="shared" si="22"/>
        <v>463252.95879235247</v>
      </c>
      <c r="E244" s="1">
        <f t="shared" si="23"/>
        <v>2.1586478424377166E-6</v>
      </c>
      <c r="F244" s="5">
        <f t="shared" si="24"/>
        <v>-0.20068836678261973</v>
      </c>
      <c r="G244" s="5">
        <f t="shared" si="26"/>
        <v>-1.4706883667826198</v>
      </c>
      <c r="H244" s="1">
        <f t="shared" si="25"/>
        <v>-1.6060019880754233</v>
      </c>
      <c r="J244" s="35">
        <v>0</v>
      </c>
    </row>
    <row r="245" spans="2:10" x14ac:dyDescent="0.25">
      <c r="B245" s="1">
        <v>-1.28</v>
      </c>
      <c r="C245" s="1">
        <f t="shared" si="20"/>
        <v>-0.68</v>
      </c>
      <c r="D245" s="1">
        <f t="shared" si="22"/>
        <v>562837.01695881924</v>
      </c>
      <c r="E245" s="1">
        <f t="shared" si="23"/>
        <v>1.7767132755469892E-6</v>
      </c>
      <c r="F245" s="5">
        <f t="shared" si="24"/>
        <v>-0.20068844343291128</v>
      </c>
      <c r="G245" s="5">
        <f t="shared" si="26"/>
        <v>-1.4806884434329113</v>
      </c>
      <c r="H245" s="1">
        <f t="shared" si="25"/>
        <v>-1.6060016061386018</v>
      </c>
      <c r="J245" s="35">
        <v>0</v>
      </c>
    </row>
    <row r="246" spans="2:10" x14ac:dyDescent="0.25">
      <c r="B246" s="1">
        <v>-1.29</v>
      </c>
      <c r="C246" s="1">
        <f t="shared" si="20"/>
        <v>-0.69000000000000006</v>
      </c>
      <c r="D246" s="1">
        <f t="shared" si="22"/>
        <v>683828.35262385756</v>
      </c>
      <c r="E246" s="1">
        <f t="shared" si="23"/>
        <v>1.4623552769682452E-6</v>
      </c>
      <c r="F246" s="5">
        <f t="shared" si="24"/>
        <v>-0.20068850652124512</v>
      </c>
      <c r="G246" s="5">
        <f t="shared" si="26"/>
        <v>-1.4906885065212452</v>
      </c>
      <c r="H246" s="1">
        <f t="shared" si="25"/>
        <v>-1.606001291779076</v>
      </c>
      <c r="J246" s="35">
        <v>0</v>
      </c>
    </row>
    <row r="247" spans="2:10" x14ac:dyDescent="0.25">
      <c r="B247" s="1">
        <v>-1.3</v>
      </c>
      <c r="C247" s="1">
        <f t="shared" si="20"/>
        <v>-0.70000000000000007</v>
      </c>
      <c r="D247" s="1">
        <f t="shared" si="22"/>
        <v>830828.82213213108</v>
      </c>
      <c r="E247" s="1">
        <f t="shared" si="23"/>
        <v>1.2036173678155869E-6</v>
      </c>
      <c r="F247" s="5">
        <f t="shared" si="24"/>
        <v>-0.20068855844718406</v>
      </c>
      <c r="G247" s="5">
        <f t="shared" si="26"/>
        <v>-1.5006885584471841</v>
      </c>
      <c r="H247" s="1">
        <f t="shared" si="25"/>
        <v>-1.6060010330401322</v>
      </c>
      <c r="J247" s="35">
        <v>0</v>
      </c>
    </row>
    <row r="248" spans="2:10" x14ac:dyDescent="0.25">
      <c r="B248" s="1">
        <v>-1.31</v>
      </c>
      <c r="C248" s="1">
        <f t="shared" si="20"/>
        <v>-0.71000000000000008</v>
      </c>
      <c r="D248" s="1">
        <f t="shared" si="22"/>
        <v>1009429.5286775784</v>
      </c>
      <c r="E248" s="1">
        <f t="shared" si="23"/>
        <v>9.9065855672962942E-7</v>
      </c>
      <c r="F248" s="5">
        <f t="shared" si="24"/>
        <v>-0.2006886011857261</v>
      </c>
      <c r="G248" s="5">
        <f t="shared" si="26"/>
        <v>-1.5106886011857261</v>
      </c>
      <c r="H248" s="1">
        <f t="shared" si="25"/>
        <v>-1.60600082008062</v>
      </c>
      <c r="J248" s="35">
        <v>0</v>
      </c>
    </row>
    <row r="249" spans="2:10" x14ac:dyDescent="0.25">
      <c r="B249" s="1">
        <v>-1.32</v>
      </c>
      <c r="C249" s="1">
        <f t="shared" si="20"/>
        <v>-0.72000000000000008</v>
      </c>
      <c r="D249" s="1">
        <f t="shared" si="22"/>
        <v>1226423.4776440964</v>
      </c>
      <c r="E249" s="1">
        <f t="shared" si="23"/>
        <v>8.1537904176537331E-7</v>
      </c>
      <c r="F249" s="5">
        <f t="shared" si="24"/>
        <v>-0.20068863636242515</v>
      </c>
      <c r="G249" s="5">
        <f t="shared" si="26"/>
        <v>-1.5206886363624252</v>
      </c>
      <c r="H249" s="1">
        <f t="shared" si="25"/>
        <v>-1.6060006448006303</v>
      </c>
      <c r="J249" s="35">
        <v>0</v>
      </c>
    </row>
    <row r="250" spans="2:10" x14ac:dyDescent="0.25">
      <c r="B250" s="1">
        <v>-1.33</v>
      </c>
      <c r="C250" s="1">
        <f t="shared" si="20"/>
        <v>-0.73000000000000009</v>
      </c>
      <c r="D250" s="1">
        <f t="shared" si="22"/>
        <v>1490063.9458082174</v>
      </c>
      <c r="E250" s="1">
        <f t="shared" si="23"/>
        <v>6.7111213771271777E-7</v>
      </c>
      <c r="F250" s="5">
        <f t="shared" si="24"/>
        <v>-0.20068866531522003</v>
      </c>
      <c r="G250" s="5">
        <f t="shared" si="26"/>
        <v>-1.5306886653152201</v>
      </c>
      <c r="H250" s="1">
        <f t="shared" si="25"/>
        <v>-1.6060005005334046</v>
      </c>
      <c r="J250" s="35">
        <v>0</v>
      </c>
    </row>
    <row r="251" spans="2:10" x14ac:dyDescent="0.25">
      <c r="B251" s="1">
        <v>-1.34</v>
      </c>
      <c r="C251" s="1">
        <f t="shared" si="20"/>
        <v>-0.7400000000000001</v>
      </c>
      <c r="D251" s="1">
        <f t="shared" si="22"/>
        <v>1810378.3913714956</v>
      </c>
      <c r="E251" s="1">
        <f t="shared" si="23"/>
        <v>5.523707114303469E-7</v>
      </c>
      <c r="F251" s="5">
        <f t="shared" si="24"/>
        <v>-0.20068868914532356</v>
      </c>
      <c r="G251" s="5">
        <f t="shared" si="26"/>
        <v>-1.5406886891453238</v>
      </c>
      <c r="H251" s="1">
        <f t="shared" si="25"/>
        <v>-1.6060003817917603</v>
      </c>
      <c r="J251" s="35">
        <v>0</v>
      </c>
    </row>
    <row r="252" spans="2:10" x14ac:dyDescent="0.25">
      <c r="B252" s="1">
        <v>-1.35</v>
      </c>
      <c r="C252" s="1">
        <f t="shared" si="20"/>
        <v>-0.75000000000000011</v>
      </c>
      <c r="D252" s="1">
        <f t="shared" si="22"/>
        <v>2199549.8442633101</v>
      </c>
      <c r="E252" s="1">
        <f t="shared" si="23"/>
        <v>4.5463848096378447E-7</v>
      </c>
      <c r="F252" s="5">
        <f t="shared" si="24"/>
        <v>-0.20068870875910735</v>
      </c>
      <c r="G252" s="5">
        <f t="shared" si="26"/>
        <v>-1.5506887087591075</v>
      </c>
      <c r="H252" s="1">
        <f t="shared" si="25"/>
        <v>-1.6060002840593821</v>
      </c>
      <c r="J252" s="35">
        <v>0</v>
      </c>
    </row>
    <row r="253" spans="2:10" x14ac:dyDescent="0.25">
      <c r="B253" s="1">
        <v>-1.36</v>
      </c>
      <c r="C253" s="1">
        <f t="shared" si="20"/>
        <v>-0.76000000000000012</v>
      </c>
      <c r="D253" s="1">
        <f t="shared" si="22"/>
        <v>2672380.2827394567</v>
      </c>
      <c r="E253" s="1">
        <f t="shared" si="23"/>
        <v>3.7419824059429899E-7</v>
      </c>
      <c r="F253" s="5">
        <f t="shared" si="24"/>
        <v>-0.20068872490257603</v>
      </c>
      <c r="G253" s="5">
        <f t="shared" si="26"/>
        <v>-1.560688724902576</v>
      </c>
      <c r="H253" s="1">
        <f t="shared" si="25"/>
        <v>-1.6060002036190419</v>
      </c>
      <c r="J253" s="35">
        <v>0</v>
      </c>
    </row>
    <row r="254" spans="2:10" x14ac:dyDescent="0.25">
      <c r="B254" s="1">
        <v>-1.37</v>
      </c>
      <c r="C254" s="1">
        <f t="shared" si="20"/>
        <v>-0.77000000000000013</v>
      </c>
      <c r="D254" s="1">
        <f t="shared" si="22"/>
        <v>3246853.6206173273</v>
      </c>
      <c r="E254" s="1">
        <f t="shared" si="23"/>
        <v>3.079904784281187E-7</v>
      </c>
      <c r="F254" s="5">
        <f t="shared" si="24"/>
        <v>-0.20068873818974145</v>
      </c>
      <c r="G254" s="5">
        <f t="shared" si="26"/>
        <v>-1.5706887381897416</v>
      </c>
      <c r="H254" s="1">
        <f t="shared" si="25"/>
        <v>-1.6060001374112118</v>
      </c>
      <c r="J254" s="35">
        <v>0</v>
      </c>
    </row>
    <row r="255" spans="2:10" x14ac:dyDescent="0.25">
      <c r="B255" s="1">
        <v>-1.38</v>
      </c>
      <c r="C255" s="1">
        <f t="shared" si="20"/>
        <v>-0.77999999999999992</v>
      </c>
      <c r="D255" s="1">
        <f t="shared" si="22"/>
        <v>3944819.7181387544</v>
      </c>
      <c r="E255" s="1">
        <f t="shared" si="23"/>
        <v>2.534970091033261E-7</v>
      </c>
      <c r="F255" s="5">
        <f t="shared" si="24"/>
        <v>-0.20068874912597653</v>
      </c>
      <c r="G255" s="5">
        <f t="shared" si="26"/>
        <v>-1.5806887491259765</v>
      </c>
      <c r="H255" s="1">
        <f t="shared" si="25"/>
        <v>-1.6060000829176968</v>
      </c>
      <c r="J255" s="35">
        <v>0</v>
      </c>
    </row>
    <row r="256" spans="2:10" x14ac:dyDescent="0.25">
      <c r="B256" s="1">
        <v>-1.39</v>
      </c>
      <c r="C256" s="1">
        <f t="shared" si="20"/>
        <v>-0.78999999999999992</v>
      </c>
      <c r="D256" s="1">
        <f t="shared" si="22"/>
        <v>4792825.4325360088</v>
      </c>
      <c r="E256" s="1">
        <f t="shared" si="23"/>
        <v>2.0864519563168691E-7</v>
      </c>
      <c r="F256" s="5">
        <f t="shared" si="24"/>
        <v>-0.20068875812723733</v>
      </c>
      <c r="G256" s="5">
        <f t="shared" si="26"/>
        <v>-1.5906887581272373</v>
      </c>
      <c r="H256" s="1">
        <f t="shared" si="25"/>
        <v>-1.6060000380658521</v>
      </c>
      <c r="J256" s="35">
        <v>0</v>
      </c>
    </row>
    <row r="257" spans="2:10" x14ac:dyDescent="0.25">
      <c r="B257" s="1">
        <v>-1.4</v>
      </c>
      <c r="C257" s="1">
        <f t="shared" si="20"/>
        <v>-0.79999999999999993</v>
      </c>
      <c r="D257" s="1">
        <f t="shared" si="22"/>
        <v>5823124.3169719009</v>
      </c>
      <c r="E257" s="1">
        <f t="shared" si="23"/>
        <v>1.7172911749203608E-7</v>
      </c>
      <c r="F257" s="5">
        <f t="shared" si="24"/>
        <v>-0.20068876553588355</v>
      </c>
      <c r="G257" s="5">
        <f t="shared" si="26"/>
        <v>-1.6006887655358835</v>
      </c>
      <c r="H257" s="1">
        <f t="shared" si="25"/>
        <v>-1.6060000011497531</v>
      </c>
      <c r="J257" s="35">
        <v>0</v>
      </c>
    </row>
    <row r="258" spans="2:10" x14ac:dyDescent="0.25">
      <c r="B258" s="1">
        <v>-1.41</v>
      </c>
      <c r="C258" s="1">
        <f t="shared" si="20"/>
        <v>-0.80999999999999994</v>
      </c>
      <c r="D258" s="1">
        <f t="shared" si="22"/>
        <v>7074903.3713434022</v>
      </c>
      <c r="E258" s="1">
        <f t="shared" si="23"/>
        <v>1.4134468663564478E-7</v>
      </c>
      <c r="F258" s="5">
        <f t="shared" si="24"/>
        <v>-0.20068877163370044</v>
      </c>
      <c r="G258" s="5">
        <f t="shared" si="26"/>
        <v>-1.6106887716337004</v>
      </c>
      <c r="H258" s="1">
        <f t="shared" si="25"/>
        <v>-1.6059999707653079</v>
      </c>
      <c r="J258" s="35">
        <v>0</v>
      </c>
    </row>
    <row r="259" spans="2:10" x14ac:dyDescent="0.25">
      <c r="B259" s="1">
        <v>-1.42</v>
      </c>
      <c r="C259" s="1">
        <f t="shared" si="20"/>
        <v>-0.82</v>
      </c>
      <c r="D259" s="1">
        <f t="shared" si="22"/>
        <v>8595773.5039177705</v>
      </c>
      <c r="E259" s="1">
        <f t="shared" si="23"/>
        <v>1.1633624356716954E-7</v>
      </c>
      <c r="F259" s="5">
        <f t="shared" si="24"/>
        <v>-0.2006887766526162</v>
      </c>
      <c r="G259" s="5">
        <f t="shared" si="26"/>
        <v>-1.6206887766526161</v>
      </c>
      <c r="H259" s="1">
        <f t="shared" si="25"/>
        <v>-1.605999945756855</v>
      </c>
      <c r="J259" s="35">
        <v>0</v>
      </c>
    </row>
    <row r="260" spans="2:10" x14ac:dyDescent="0.25">
      <c r="B260" s="1">
        <v>-1.43</v>
      </c>
      <c r="C260" s="1">
        <f t="shared" si="20"/>
        <v>-0.83</v>
      </c>
      <c r="D260" s="1">
        <f t="shared" si="22"/>
        <v>10443580.392904323</v>
      </c>
      <c r="E260" s="1">
        <f t="shared" si="23"/>
        <v>9.5752602304802446E-8</v>
      </c>
      <c r="F260" s="5">
        <f t="shared" si="24"/>
        <v>-0.20068878078352334</v>
      </c>
      <c r="G260" s="5">
        <f t="shared" si="26"/>
        <v>-1.6306887807835233</v>
      </c>
      <c r="H260" s="1">
        <f t="shared" si="25"/>
        <v>-1.6059999251732071</v>
      </c>
      <c r="J260" s="35">
        <v>0</v>
      </c>
    </row>
    <row r="261" spans="2:10" x14ac:dyDescent="0.25">
      <c r="B261" s="1">
        <v>-1.44</v>
      </c>
      <c r="C261" s="1">
        <f t="shared" si="20"/>
        <v>-0.84</v>
      </c>
      <c r="D261" s="1">
        <f t="shared" si="22"/>
        <v>12688604.623347154</v>
      </c>
      <c r="E261" s="1">
        <f t="shared" si="23"/>
        <v>7.8810872407513615E-8</v>
      </c>
      <c r="F261" s="5">
        <f t="shared" si="24"/>
        <v>-0.20068878418353936</v>
      </c>
      <c r="G261" s="5">
        <f t="shared" si="26"/>
        <v>-1.6406887841835394</v>
      </c>
      <c r="H261" s="1">
        <f t="shared" si="25"/>
        <v>-1.6059999082314729</v>
      </c>
      <c r="J261" s="35">
        <v>0</v>
      </c>
    </row>
    <row r="262" spans="2:10" x14ac:dyDescent="0.25">
      <c r="B262" s="1">
        <v>-1.45</v>
      </c>
      <c r="C262" s="1">
        <f t="shared" si="20"/>
        <v>-0.85</v>
      </c>
      <c r="D262" s="1">
        <f t="shared" si="22"/>
        <v>15416234.780651934</v>
      </c>
      <c r="E262" s="1">
        <f t="shared" si="23"/>
        <v>6.4866682054884419E-8</v>
      </c>
      <c r="F262" s="5">
        <f t="shared" si="24"/>
        <v>-0.20068878698198256</v>
      </c>
      <c r="G262" s="5">
        <f t="shared" si="26"/>
        <v>-1.6506887869819824</v>
      </c>
      <c r="H262" s="1">
        <f t="shared" si="25"/>
        <v>-1.6059998942872797</v>
      </c>
      <c r="J262" s="35">
        <v>0</v>
      </c>
    </row>
    <row r="263" spans="2:10" x14ac:dyDescent="0.25">
      <c r="B263" s="1">
        <v>-1.46</v>
      </c>
      <c r="C263" s="1">
        <f t="shared" si="20"/>
        <v>-0.86</v>
      </c>
      <c r="D263" s="1">
        <f t="shared" si="22"/>
        <v>18730215.170774978</v>
      </c>
      <c r="E263" s="1">
        <f t="shared" si="23"/>
        <v>5.338966962645011E-8</v>
      </c>
      <c r="F263" s="5">
        <f t="shared" si="24"/>
        <v>-0.20068878928529071</v>
      </c>
      <c r="G263" s="5">
        <f t="shared" si="26"/>
        <v>-1.6606887892852906</v>
      </c>
      <c r="H263" s="1">
        <f t="shared" si="25"/>
        <v>-1.6059998828102651</v>
      </c>
      <c r="J263" s="35">
        <v>0</v>
      </c>
    </row>
    <row r="264" spans="2:10" x14ac:dyDescent="0.25">
      <c r="B264" s="1">
        <v>-1.47</v>
      </c>
      <c r="C264" s="1">
        <f t="shared" si="20"/>
        <v>-0.87</v>
      </c>
      <c r="D264" s="1">
        <f t="shared" si="22"/>
        <v>22756591.692793004</v>
      </c>
      <c r="E264" s="1">
        <f t="shared" si="23"/>
        <v>4.3943311612727105E-8</v>
      </c>
      <c r="F264" s="5">
        <f t="shared" si="24"/>
        <v>-0.20068879118106911</v>
      </c>
      <c r="G264" s="5">
        <f t="shared" si="26"/>
        <v>-1.6706887911810691</v>
      </c>
      <c r="H264" s="1">
        <f t="shared" si="25"/>
        <v>-1.6059998733639058</v>
      </c>
      <c r="J264" s="35">
        <v>0</v>
      </c>
    </row>
    <row r="265" spans="2:10" x14ac:dyDescent="0.25">
      <c r="B265" s="1">
        <v>-1.48</v>
      </c>
      <c r="C265" s="1">
        <f t="shared" si="20"/>
        <v>-0.88</v>
      </c>
      <c r="D265" s="1">
        <f t="shared" si="22"/>
        <v>27648505.943515372</v>
      </c>
      <c r="E265" s="1">
        <f t="shared" si="23"/>
        <v>3.6168319620704065E-8</v>
      </c>
      <c r="F265" s="5">
        <f t="shared" si="24"/>
        <v>-0.20068879274142304</v>
      </c>
      <c r="G265" s="5">
        <f t="shared" si="26"/>
        <v>-1.6806887927414231</v>
      </c>
      <c r="H265" s="1">
        <f t="shared" si="25"/>
        <v>-1.6059998655889129</v>
      </c>
      <c r="J265" s="35">
        <v>0</v>
      </c>
    </row>
    <row r="266" spans="2:10" x14ac:dyDescent="0.25">
      <c r="B266" s="1">
        <v>-1.49</v>
      </c>
      <c r="C266" s="1">
        <f t="shared" si="20"/>
        <v>-0.89</v>
      </c>
      <c r="D266" s="1">
        <f t="shared" si="22"/>
        <v>33592019.895962819</v>
      </c>
      <c r="E266" s="1">
        <f t="shared" si="23"/>
        <v>2.976897498563886E-8</v>
      </c>
      <c r="F266" s="5">
        <f t="shared" si="24"/>
        <v>-0.20068879402569997</v>
      </c>
      <c r="G266" s="5">
        <f t="shared" si="26"/>
        <v>-1.6906887940257</v>
      </c>
      <c r="H266" s="1">
        <f t="shared" si="25"/>
        <v>-1.6059998591895674</v>
      </c>
      <c r="J266" s="35">
        <v>0</v>
      </c>
    </row>
    <row r="267" spans="2:10" x14ac:dyDescent="0.25">
      <c r="B267" s="1">
        <v>-1.5</v>
      </c>
      <c r="C267" s="1">
        <f t="shared" si="20"/>
        <v>-0.9</v>
      </c>
      <c r="D267" s="1">
        <f t="shared" si="22"/>
        <v>40813192.690993279</v>
      </c>
      <c r="E267" s="1">
        <f t="shared" si="23"/>
        <v>2.4501881231670501E-8</v>
      </c>
      <c r="F267" s="5">
        <f t="shared" si="24"/>
        <v>-0.20068879508274673</v>
      </c>
      <c r="G267" s="5">
        <f t="shared" si="26"/>
        <v>-1.7006887950827467</v>
      </c>
      <c r="H267" s="1">
        <f t="shared" si="25"/>
        <v>-1.6059998539224734</v>
      </c>
      <c r="J267" s="35">
        <v>0</v>
      </c>
    </row>
    <row r="268" spans="2:10" x14ac:dyDescent="0.25">
      <c r="B268" s="1">
        <v>-1.51</v>
      </c>
      <c r="C268" s="1">
        <f t="shared" si="20"/>
        <v>-0.91</v>
      </c>
      <c r="D268" s="1">
        <f t="shared" si="22"/>
        <v>49586678.704972185</v>
      </c>
      <c r="E268" s="1">
        <f t="shared" si="23"/>
        <v>2.0166706585648523E-8</v>
      </c>
      <c r="F268" s="5">
        <f t="shared" si="24"/>
        <v>-0.20068879595276778</v>
      </c>
      <c r="G268" s="5">
        <f t="shared" si="26"/>
        <v>-1.7106887959527679</v>
      </c>
      <c r="H268" s="1">
        <f t="shared" si="25"/>
        <v>-1.6059998495872985</v>
      </c>
      <c r="J268" s="35">
        <v>0</v>
      </c>
    </row>
    <row r="269" spans="2:10" x14ac:dyDescent="0.25">
      <c r="B269" s="1">
        <v>-1.52</v>
      </c>
      <c r="C269" s="1">
        <f t="shared" si="20"/>
        <v>-0.92</v>
      </c>
      <c r="D269" s="1">
        <f t="shared" si="22"/>
        <v>60246173.917502962</v>
      </c>
      <c r="E269" s="1">
        <f t="shared" si="23"/>
        <v>1.6598564439450251E-8</v>
      </c>
      <c r="F269" s="5">
        <f t="shared" si="24"/>
        <v>-0.20068879666885397</v>
      </c>
      <c r="G269" s="5">
        <f t="shared" si="26"/>
        <v>-1.720688796668854</v>
      </c>
      <c r="H269" s="1">
        <f t="shared" si="25"/>
        <v>-1.605999846019156</v>
      </c>
      <c r="J269" s="35">
        <v>0</v>
      </c>
    </row>
    <row r="270" spans="2:10" x14ac:dyDescent="0.25">
      <c r="B270" s="1">
        <v>-1.53</v>
      </c>
      <c r="C270" s="1">
        <f t="shared" ref="C270:C317" si="27">B270-$C$12</f>
        <v>-0.93</v>
      </c>
      <c r="D270" s="1">
        <f t="shared" si="22"/>
        <v>73197107.902571931</v>
      </c>
      <c r="E270" s="1">
        <f t="shared" si="23"/>
        <v>1.3661741954764623E-8</v>
      </c>
      <c r="F270" s="5">
        <f t="shared" si="24"/>
        <v>-0.20068879725824135</v>
      </c>
      <c r="G270" s="5">
        <f t="shared" si="26"/>
        <v>-1.7306887972582414</v>
      </c>
      <c r="H270" s="1">
        <f t="shared" si="25"/>
        <v>-1.6059998430823337</v>
      </c>
      <c r="J270" s="35">
        <v>0</v>
      </c>
    </row>
    <row r="271" spans="2:10" x14ac:dyDescent="0.25">
      <c r="B271" s="1">
        <v>-1.54</v>
      </c>
      <c r="C271" s="1">
        <f t="shared" si="27"/>
        <v>-0.94000000000000006</v>
      </c>
      <c r="D271" s="1">
        <f t="shared" si="22"/>
        <v>88932064.177841529</v>
      </c>
      <c r="E271" s="1">
        <f t="shared" si="23"/>
        <v>1.1244538280369317E-8</v>
      </c>
      <c r="F271" s="5">
        <f t="shared" si="24"/>
        <v>-0.20068879774334708</v>
      </c>
      <c r="G271" s="5">
        <f t="shared" si="26"/>
        <v>-1.7406887977433472</v>
      </c>
      <c r="H271" s="1">
        <f t="shared" si="25"/>
        <v>-1.6059998406651297</v>
      </c>
      <c r="J271" s="35">
        <v>0</v>
      </c>
    </row>
    <row r="272" spans="2:10" x14ac:dyDescent="0.25">
      <c r="B272" s="1">
        <v>-1.55</v>
      </c>
      <c r="C272" s="1">
        <f t="shared" si="27"/>
        <v>-0.95000000000000007</v>
      </c>
      <c r="D272" s="1">
        <f t="shared" si="22"/>
        <v>108049515.41881618</v>
      </c>
      <c r="E272" s="1">
        <f t="shared" si="23"/>
        <v>9.2550160555912679E-9</v>
      </c>
      <c r="F272" s="5">
        <f t="shared" si="24"/>
        <v>-0.20068879814262192</v>
      </c>
      <c r="G272" s="5">
        <f t="shared" si="26"/>
        <v>-1.750688798142622</v>
      </c>
      <c r="H272" s="1">
        <f t="shared" si="25"/>
        <v>-1.6059998386756074</v>
      </c>
      <c r="J272" s="35">
        <v>0</v>
      </c>
    </row>
    <row r="273" spans="2:10" x14ac:dyDescent="0.25">
      <c r="B273" s="1">
        <v>-1.56</v>
      </c>
      <c r="C273" s="1">
        <f t="shared" si="27"/>
        <v>-0.96000000000000008</v>
      </c>
      <c r="D273" s="1">
        <f t="shared" ref="D273:D317" si="28">EXP(-α*n*F/R_/T*C273)</f>
        <v>131276586.12415165</v>
      </c>
      <c r="E273" s="1">
        <f t="shared" ref="E273:E317" si="29">EXP((1-α)*n*F/R_/T*C273)</f>
        <v>7.6175046101082662E-9</v>
      </c>
      <c r="F273" s="5">
        <f t="shared" ref="F273:F317" si="30">(E273-D273)/(1/io+D273/(n*F*h*Co)+E273/(n*F*h*Cr))</f>
        <v>-0.20068879847125212</v>
      </c>
      <c r="G273" s="5">
        <f t="shared" si="26"/>
        <v>-1.7606887984712523</v>
      </c>
      <c r="H273" s="1">
        <f t="shared" si="25"/>
        <v>-1.6059998370380959</v>
      </c>
      <c r="J273" s="35">
        <v>0</v>
      </c>
    </row>
    <row r="274" spans="2:10" x14ac:dyDescent="0.25">
      <c r="B274" s="1">
        <v>-1.57</v>
      </c>
      <c r="C274" s="1">
        <f t="shared" si="27"/>
        <v>-0.97000000000000008</v>
      </c>
      <c r="D274" s="1">
        <f t="shared" si="28"/>
        <v>159496708.50083932</v>
      </c>
      <c r="E274" s="1">
        <f t="shared" si="29"/>
        <v>6.269721860716253E-9</v>
      </c>
      <c r="F274" s="5">
        <f t="shared" si="30"/>
        <v>-0.20068879874173706</v>
      </c>
      <c r="G274" s="5">
        <f t="shared" si="26"/>
        <v>-1.770688798741737</v>
      </c>
      <c r="H274" s="1">
        <f t="shared" ref="H274:H317" si="31">LN(ABS(F274))</f>
        <v>-1.6059998356903131</v>
      </c>
      <c r="J274" s="35">
        <v>0</v>
      </c>
    </row>
    <row r="275" spans="2:10" x14ac:dyDescent="0.25">
      <c r="B275" s="1">
        <v>-1.58</v>
      </c>
      <c r="C275" s="1">
        <f t="shared" si="27"/>
        <v>-0.98000000000000009</v>
      </c>
      <c r="D275" s="1">
        <f t="shared" si="28"/>
        <v>193783223.4496341</v>
      </c>
      <c r="E275" s="1">
        <f t="shared" si="29"/>
        <v>5.1604054375734358E-9</v>
      </c>
      <c r="F275" s="5">
        <f t="shared" si="30"/>
        <v>-0.20068879896436442</v>
      </c>
      <c r="G275" s="5">
        <f t="shared" si="26"/>
        <v>-1.7806887989643645</v>
      </c>
      <c r="H275" s="1">
        <f t="shared" si="31"/>
        <v>-1.6059998345809967</v>
      </c>
      <c r="J275" s="35">
        <v>0</v>
      </c>
    </row>
    <row r="276" spans="2:10" x14ac:dyDescent="0.25">
      <c r="B276" s="1">
        <v>-1.59</v>
      </c>
      <c r="C276" s="1">
        <f t="shared" si="27"/>
        <v>-0.9900000000000001</v>
      </c>
      <c r="D276" s="1">
        <f t="shared" si="28"/>
        <v>235440204.6505757</v>
      </c>
      <c r="E276" s="1">
        <f t="shared" si="29"/>
        <v>4.247362940769321E-9</v>
      </c>
      <c r="F276" s="5">
        <f t="shared" si="30"/>
        <v>-0.20068879914760182</v>
      </c>
      <c r="G276" s="5">
        <f t="shared" si="26"/>
        <v>-1.7906887991476019</v>
      </c>
      <c r="H276" s="1">
        <f t="shared" si="31"/>
        <v>-1.6059998336679542</v>
      </c>
      <c r="J276" s="35">
        <v>0</v>
      </c>
    </row>
    <row r="277" spans="2:10" x14ac:dyDescent="0.25">
      <c r="B277" s="1">
        <v>-1.6</v>
      </c>
      <c r="C277" s="1">
        <f t="shared" si="27"/>
        <v>-1</v>
      </c>
      <c r="D277" s="1">
        <f t="shared" si="28"/>
        <v>286052058.47611588</v>
      </c>
      <c r="E277" s="1">
        <f t="shared" si="29"/>
        <v>3.4958671695190605E-9</v>
      </c>
      <c r="F277" s="5">
        <f t="shared" si="30"/>
        <v>-0.20068879929841862</v>
      </c>
      <c r="G277" s="5">
        <f t="shared" si="26"/>
        <v>-1.8006887992984186</v>
      </c>
      <c r="H277" s="1">
        <f t="shared" si="31"/>
        <v>-1.6059998329164584</v>
      </c>
      <c r="J277" s="35">
        <v>0</v>
      </c>
    </row>
    <row r="278" spans="2:10" x14ac:dyDescent="0.25">
      <c r="B278" s="1">
        <v>-1.61</v>
      </c>
      <c r="C278" s="1">
        <f t="shared" si="27"/>
        <v>-1.0100000000000002</v>
      </c>
      <c r="D278" s="1">
        <f t="shared" si="28"/>
        <v>347543786.24442691</v>
      </c>
      <c r="E278" s="1">
        <f t="shared" si="29"/>
        <v>2.8773352871764535E-9</v>
      </c>
      <c r="F278" s="5">
        <f t="shared" si="30"/>
        <v>-0.20068879942255102</v>
      </c>
      <c r="G278" s="5">
        <f t="shared" si="26"/>
        <v>-1.8106887994225511</v>
      </c>
      <c r="H278" s="1">
        <f t="shared" si="31"/>
        <v>-1.6059998322979265</v>
      </c>
      <c r="J278" s="35">
        <v>0</v>
      </c>
    </row>
    <row r="279" spans="2:10" x14ac:dyDescent="0.25">
      <c r="B279" s="1">
        <v>-1.62</v>
      </c>
      <c r="C279" s="1">
        <f t="shared" si="27"/>
        <v>-1.02</v>
      </c>
      <c r="D279" s="1">
        <f t="shared" si="28"/>
        <v>422254200.86321723</v>
      </c>
      <c r="E279" s="1">
        <f t="shared" si="29"/>
        <v>2.3682416846432623E-9</v>
      </c>
      <c r="F279" s="5">
        <f t="shared" si="30"/>
        <v>-0.20068879952472043</v>
      </c>
      <c r="G279" s="5">
        <f t="shared" si="26"/>
        <v>-1.8206887995247205</v>
      </c>
      <c r="H279" s="1">
        <f t="shared" si="31"/>
        <v>-1.6059998317888329</v>
      </c>
      <c r="J279" s="35">
        <v>0</v>
      </c>
    </row>
    <row r="280" spans="2:10" x14ac:dyDescent="0.25">
      <c r="B280" s="1">
        <v>-1.63</v>
      </c>
      <c r="C280" s="1">
        <f t="shared" si="27"/>
        <v>-1.0299999999999998</v>
      </c>
      <c r="D280" s="1">
        <f t="shared" si="28"/>
        <v>513024882.62942827</v>
      </c>
      <c r="E280" s="1">
        <f t="shared" si="29"/>
        <v>1.9492231933754507E-9</v>
      </c>
      <c r="F280" s="5">
        <f t="shared" si="30"/>
        <v>-0.20068879960881272</v>
      </c>
      <c r="G280" s="5">
        <f t="shared" si="26"/>
        <v>-1.8306887996088126</v>
      </c>
      <c r="H280" s="1">
        <f t="shared" si="31"/>
        <v>-1.6059998313698145</v>
      </c>
      <c r="J280" s="35">
        <v>0</v>
      </c>
    </row>
    <row r="281" spans="2:10" x14ac:dyDescent="0.25">
      <c r="B281" s="1">
        <v>-1.64</v>
      </c>
      <c r="C281" s="1">
        <f t="shared" si="27"/>
        <v>-1.04</v>
      </c>
      <c r="D281" s="1">
        <f t="shared" si="28"/>
        <v>623308257.58249438</v>
      </c>
      <c r="E281" s="1">
        <f t="shared" si="29"/>
        <v>1.6043426151267549E-9</v>
      </c>
      <c r="F281" s="5">
        <f t="shared" si="30"/>
        <v>-0.20068879967802639</v>
      </c>
      <c r="G281" s="5">
        <f t="shared" si="26"/>
        <v>-1.8406887996780263</v>
      </c>
      <c r="H281" s="1">
        <f t="shared" si="31"/>
        <v>-1.6059998310249339</v>
      </c>
      <c r="J281" s="35">
        <v>0</v>
      </c>
    </row>
    <row r="282" spans="2:10" x14ac:dyDescent="0.25">
      <c r="B282" s="1">
        <v>-1.65</v>
      </c>
      <c r="C282" s="1">
        <f t="shared" si="27"/>
        <v>-1.0499999999999998</v>
      </c>
      <c r="D282" s="1">
        <f t="shared" si="28"/>
        <v>757298909.12748563</v>
      </c>
      <c r="E282" s="1">
        <f t="shared" si="29"/>
        <v>1.3204825570819057E-9</v>
      </c>
      <c r="F282" s="5">
        <f t="shared" si="30"/>
        <v>-0.20068879973499393</v>
      </c>
      <c r="G282" s="5">
        <f t="shared" ref="G282:G317" si="32">B282+F282*$F$14</f>
        <v>-1.8506887997349939</v>
      </c>
      <c r="H282" s="1">
        <f t="shared" si="31"/>
        <v>-1.6059998307410739</v>
      </c>
      <c r="J282" s="35">
        <v>0</v>
      </c>
    </row>
    <row r="283" spans="2:10" x14ac:dyDescent="0.25">
      <c r="B283" s="1">
        <v>-1.66</v>
      </c>
      <c r="C283" s="1">
        <f t="shared" si="27"/>
        <v>-1.06</v>
      </c>
      <c r="D283" s="1">
        <f t="shared" si="28"/>
        <v>920093117.31247735</v>
      </c>
      <c r="E283" s="1">
        <f t="shared" si="29"/>
        <v>1.0868465171448348E-9</v>
      </c>
      <c r="F283" s="5">
        <f t="shared" si="30"/>
        <v>-0.20068879978188209</v>
      </c>
      <c r="G283" s="5">
        <f t="shared" si="32"/>
        <v>-1.860688799781882</v>
      </c>
      <c r="H283" s="1">
        <f t="shared" si="31"/>
        <v>-1.6059998305074377</v>
      </c>
      <c r="J283" s="35">
        <v>0</v>
      </c>
    </row>
    <row r="284" spans="2:10" x14ac:dyDescent="0.25">
      <c r="B284" s="1">
        <v>-1.67</v>
      </c>
      <c r="C284" s="1">
        <f t="shared" si="27"/>
        <v>-1.0699999999999998</v>
      </c>
      <c r="D284" s="1">
        <f t="shared" si="28"/>
        <v>1117882693.7716732</v>
      </c>
      <c r="E284" s="1">
        <f t="shared" si="29"/>
        <v>8.9454824336358261E-10</v>
      </c>
      <c r="F284" s="5">
        <f t="shared" si="30"/>
        <v>-0.20068879982047419</v>
      </c>
      <c r="G284" s="5">
        <f t="shared" si="32"/>
        <v>-1.8706887998204742</v>
      </c>
      <c r="H284" s="1">
        <f t="shared" si="31"/>
        <v>-1.6059998303151395</v>
      </c>
      <c r="J284" s="35">
        <v>0</v>
      </c>
    </row>
    <row r="285" spans="2:10" x14ac:dyDescent="0.25">
      <c r="B285" s="1">
        <v>-1.68</v>
      </c>
      <c r="C285" s="1">
        <f t="shared" si="27"/>
        <v>-1.08</v>
      </c>
      <c r="D285" s="1">
        <f t="shared" si="28"/>
        <v>1358190484.7678778</v>
      </c>
      <c r="E285" s="1">
        <f t="shared" si="29"/>
        <v>7.3627374894391601E-10</v>
      </c>
      <c r="F285" s="5">
        <f t="shared" si="30"/>
        <v>-0.20068879985223811</v>
      </c>
      <c r="G285" s="5">
        <f t="shared" si="32"/>
        <v>-1.8806887998522381</v>
      </c>
      <c r="H285" s="1">
        <f t="shared" si="31"/>
        <v>-1.605999830156865</v>
      </c>
      <c r="J285" s="35">
        <v>0</v>
      </c>
    </row>
    <row r="286" spans="2:10" x14ac:dyDescent="0.25">
      <c r="B286" s="1">
        <v>-1.69</v>
      </c>
      <c r="C286" s="1">
        <f t="shared" si="27"/>
        <v>-1.0899999999999999</v>
      </c>
      <c r="D286" s="1">
        <f t="shared" si="28"/>
        <v>1650156499.5967019</v>
      </c>
      <c r="E286" s="1">
        <f t="shared" si="29"/>
        <v>6.0600312773024852E-10</v>
      </c>
      <c r="F286" s="5">
        <f t="shared" si="30"/>
        <v>-0.20068879987838198</v>
      </c>
      <c r="G286" s="5">
        <f t="shared" si="32"/>
        <v>-1.8906887998783819</v>
      </c>
      <c r="H286" s="1">
        <f t="shared" si="31"/>
        <v>-1.6059998300265943</v>
      </c>
      <c r="J286" s="35">
        <v>0</v>
      </c>
    </row>
    <row r="287" spans="2:10" x14ac:dyDescent="0.25">
      <c r="B287" s="1">
        <v>-1.7</v>
      </c>
      <c r="C287" s="1">
        <f t="shared" si="27"/>
        <v>-1.1000000000000001</v>
      </c>
      <c r="D287" s="1">
        <f t="shared" si="28"/>
        <v>2004885547.1304736</v>
      </c>
      <c r="E287" s="1">
        <f t="shared" si="29"/>
        <v>4.9878158951829794E-10</v>
      </c>
      <c r="F287" s="5">
        <f t="shared" si="30"/>
        <v>-0.2006887998999001</v>
      </c>
      <c r="G287" s="5">
        <f t="shared" si="32"/>
        <v>-1.9006887998999</v>
      </c>
      <c r="H287" s="1">
        <f t="shared" si="31"/>
        <v>-1.605999829919373</v>
      </c>
      <c r="J287" s="35">
        <v>0</v>
      </c>
    </row>
    <row r="288" spans="2:10" x14ac:dyDescent="0.25">
      <c r="B288" s="1">
        <v>-1.71</v>
      </c>
      <c r="C288" s="1">
        <f t="shared" si="27"/>
        <v>-1.1099999999999999</v>
      </c>
      <c r="D288" s="1">
        <f t="shared" si="28"/>
        <v>2435869602.7164769</v>
      </c>
      <c r="E288" s="1">
        <f t="shared" si="29"/>
        <v>4.1053100662071649E-10</v>
      </c>
      <c r="F288" s="5">
        <f t="shared" si="30"/>
        <v>-0.20068879991761102</v>
      </c>
      <c r="G288" s="5">
        <f t="shared" si="32"/>
        <v>-1.910688799917611</v>
      </c>
      <c r="H288" s="1">
        <f t="shared" si="31"/>
        <v>-1.6059998298311222</v>
      </c>
      <c r="J288" s="35">
        <v>0</v>
      </c>
    </row>
    <row r="289" spans="2:10" x14ac:dyDescent="0.25">
      <c r="B289" s="1">
        <v>-1.72</v>
      </c>
      <c r="C289" s="1">
        <f t="shared" si="27"/>
        <v>-1.1200000000000001</v>
      </c>
      <c r="D289" s="1">
        <f t="shared" si="28"/>
        <v>2959500969.9833264</v>
      </c>
      <c r="E289" s="1">
        <f t="shared" si="29"/>
        <v>3.3789480393568983E-10</v>
      </c>
      <c r="F289" s="5">
        <f t="shared" si="30"/>
        <v>-0.2006887999321883</v>
      </c>
      <c r="G289" s="5">
        <f t="shared" si="32"/>
        <v>-1.9206887999321882</v>
      </c>
      <c r="H289" s="1">
        <f t="shared" si="31"/>
        <v>-1.6059998297584861</v>
      </c>
      <c r="J289" s="35">
        <v>0</v>
      </c>
    </row>
    <row r="290" spans="2:10" x14ac:dyDescent="0.25">
      <c r="B290" s="1">
        <v>-1.73</v>
      </c>
      <c r="C290" s="1">
        <f t="shared" si="27"/>
        <v>-1.1299999999999999</v>
      </c>
      <c r="D290" s="1">
        <f t="shared" si="28"/>
        <v>3595695755.4560943</v>
      </c>
      <c r="E290" s="1">
        <f t="shared" si="29"/>
        <v>2.7811029297531752E-10</v>
      </c>
      <c r="F290" s="5">
        <f t="shared" si="30"/>
        <v>-0.20068879994418637</v>
      </c>
      <c r="G290" s="5">
        <f t="shared" si="32"/>
        <v>-1.9306887999441864</v>
      </c>
      <c r="H290" s="1">
        <f t="shared" si="31"/>
        <v>-1.6059998296987017</v>
      </c>
      <c r="J290" s="35">
        <v>0</v>
      </c>
    </row>
    <row r="291" spans="2:10" x14ac:dyDescent="0.25">
      <c r="B291" s="1">
        <v>-1.74</v>
      </c>
      <c r="C291" s="1">
        <f t="shared" si="27"/>
        <v>-1.1400000000000001</v>
      </c>
      <c r="D291" s="1">
        <f t="shared" si="28"/>
        <v>4368651369.584753</v>
      </c>
      <c r="E291" s="1">
        <f t="shared" si="29"/>
        <v>2.2890359413025251E-10</v>
      </c>
      <c r="F291" s="5">
        <f t="shared" si="30"/>
        <v>-0.20068879995406164</v>
      </c>
      <c r="G291" s="5">
        <f t="shared" si="32"/>
        <v>-1.9406887999540616</v>
      </c>
      <c r="H291" s="1">
        <f t="shared" si="31"/>
        <v>-1.6059998296494948</v>
      </c>
      <c r="J291" s="35">
        <v>0</v>
      </c>
    </row>
    <row r="292" spans="2:10" x14ac:dyDescent="0.25">
      <c r="B292" s="1">
        <v>-1.75</v>
      </c>
      <c r="C292" s="1">
        <f t="shared" si="27"/>
        <v>-1.1499999999999999</v>
      </c>
      <c r="D292" s="1">
        <f t="shared" si="28"/>
        <v>5307766865.4292908</v>
      </c>
      <c r="E292" s="1">
        <f t="shared" si="29"/>
        <v>1.8840315058169387E-10</v>
      </c>
      <c r="F292" s="5">
        <f t="shared" si="30"/>
        <v>-0.20068879996218961</v>
      </c>
      <c r="G292" s="5">
        <f t="shared" si="32"/>
        <v>-1.9506887999621896</v>
      </c>
      <c r="H292" s="1">
        <f t="shared" si="31"/>
        <v>-1.6059998296089943</v>
      </c>
      <c r="J292" s="35">
        <v>0</v>
      </c>
    </row>
    <row r="293" spans="2:10" x14ac:dyDescent="0.25">
      <c r="B293" s="1">
        <v>-1.76</v>
      </c>
      <c r="C293" s="1">
        <f t="shared" si="27"/>
        <v>-1.1600000000000001</v>
      </c>
      <c r="D293" s="1">
        <f t="shared" si="28"/>
        <v>6448761119.7107754</v>
      </c>
      <c r="E293" s="1">
        <f t="shared" si="29"/>
        <v>1.5506854439738491E-10</v>
      </c>
      <c r="F293" s="5">
        <f t="shared" si="30"/>
        <v>-0.20068879996887948</v>
      </c>
      <c r="G293" s="5">
        <f t="shared" si="32"/>
        <v>-1.9606887999688796</v>
      </c>
      <c r="H293" s="1">
        <f t="shared" si="31"/>
        <v>-1.6059998295756599</v>
      </c>
      <c r="J293" s="35">
        <v>0</v>
      </c>
    </row>
    <row r="294" spans="2:10" x14ac:dyDescent="0.25">
      <c r="B294" s="1">
        <v>-1.77</v>
      </c>
      <c r="C294" s="1">
        <f t="shared" si="27"/>
        <v>-1.17</v>
      </c>
      <c r="D294" s="1">
        <f t="shared" si="28"/>
        <v>7835031385.7896662</v>
      </c>
      <c r="E294" s="1">
        <f t="shared" si="29"/>
        <v>1.2763190736079144E-10</v>
      </c>
      <c r="F294" s="5">
        <f t="shared" si="30"/>
        <v>-0.20068879997438571</v>
      </c>
      <c r="G294" s="5">
        <f t="shared" si="32"/>
        <v>-1.9706887999743858</v>
      </c>
      <c r="H294" s="1">
        <f t="shared" si="31"/>
        <v>-1.6059998295482232</v>
      </c>
      <c r="J294" s="35">
        <v>0</v>
      </c>
    </row>
    <row r="295" spans="2:10" x14ac:dyDescent="0.25">
      <c r="B295" s="1">
        <v>-1.78</v>
      </c>
      <c r="C295" s="1">
        <f t="shared" si="27"/>
        <v>-1.1800000000000002</v>
      </c>
      <c r="D295" s="1">
        <f t="shared" si="28"/>
        <v>9519303890.5840263</v>
      </c>
      <c r="E295" s="1">
        <f t="shared" si="29"/>
        <v>1.0504969811806776E-10</v>
      </c>
      <c r="F295" s="5">
        <f t="shared" si="30"/>
        <v>-0.2006887999789177</v>
      </c>
      <c r="G295" s="5">
        <f t="shared" si="32"/>
        <v>-1.9806887999789178</v>
      </c>
      <c r="H295" s="1">
        <f t="shared" si="31"/>
        <v>-1.605999829525641</v>
      </c>
      <c r="J295" s="35">
        <v>0</v>
      </c>
    </row>
    <row r="296" spans="2:10" x14ac:dyDescent="0.25">
      <c r="B296" s="1">
        <v>-1.79</v>
      </c>
      <c r="C296" s="1">
        <f t="shared" si="27"/>
        <v>-1.19</v>
      </c>
      <c r="D296" s="1">
        <f t="shared" si="28"/>
        <v>11565639255.209471</v>
      </c>
      <c r="E296" s="1">
        <f t="shared" si="29"/>
        <v>8.646301150622292E-11</v>
      </c>
      <c r="F296" s="5">
        <f t="shared" si="30"/>
        <v>-0.20068879998264783</v>
      </c>
      <c r="G296" s="5">
        <f t="shared" si="32"/>
        <v>-1.9906887999826479</v>
      </c>
      <c r="H296" s="1">
        <f t="shared" si="31"/>
        <v>-1.6059998295070543</v>
      </c>
      <c r="J296" s="35">
        <v>0</v>
      </c>
    </row>
    <row r="297" spans="2:10" x14ac:dyDescent="0.25">
      <c r="B297" s="1">
        <v>-1.8</v>
      </c>
      <c r="C297" s="1">
        <f t="shared" si="27"/>
        <v>-1.2000000000000002</v>
      </c>
      <c r="D297" s="1">
        <f t="shared" si="28"/>
        <v>14051869014.703403</v>
      </c>
      <c r="E297" s="1">
        <f t="shared" si="29"/>
        <v>7.1164910443844418E-11</v>
      </c>
      <c r="F297" s="5">
        <f t="shared" si="30"/>
        <v>-0.20068879998571804</v>
      </c>
      <c r="G297" s="5">
        <f t="shared" si="32"/>
        <v>-2.0006887999857179</v>
      </c>
      <c r="H297" s="1">
        <f t="shared" si="31"/>
        <v>-1.6059998294917559</v>
      </c>
      <c r="J297" s="35">
        <v>0</v>
      </c>
    </row>
    <row r="298" spans="2:10" x14ac:dyDescent="0.25">
      <c r="B298" s="1">
        <v>-1.81</v>
      </c>
      <c r="C298" s="1">
        <f t="shared" si="27"/>
        <v>-1.21</v>
      </c>
      <c r="D298" s="1">
        <f t="shared" si="28"/>
        <v>17072555908.869558</v>
      </c>
      <c r="E298" s="1">
        <f t="shared" si="29"/>
        <v>5.8573537866142155E-11</v>
      </c>
      <c r="F298" s="5">
        <f t="shared" si="30"/>
        <v>-0.20068879998824496</v>
      </c>
      <c r="G298" s="5">
        <f t="shared" si="32"/>
        <v>-2.010688799988245</v>
      </c>
      <c r="H298" s="1">
        <f t="shared" si="31"/>
        <v>-1.6059998294791646</v>
      </c>
      <c r="J298" s="35">
        <v>0</v>
      </c>
    </row>
    <row r="299" spans="2:10" x14ac:dyDescent="0.25">
      <c r="B299" s="1">
        <v>-1.82</v>
      </c>
      <c r="C299" s="1">
        <f t="shared" si="27"/>
        <v>-1.2200000000000002</v>
      </c>
      <c r="D299" s="1">
        <f t="shared" si="28"/>
        <v>20742590537.706646</v>
      </c>
      <c r="E299" s="1">
        <f t="shared" si="29"/>
        <v>4.820998602764506E-11</v>
      </c>
      <c r="F299" s="5">
        <f t="shared" si="30"/>
        <v>-0.2006887999903248</v>
      </c>
      <c r="G299" s="5">
        <f t="shared" si="32"/>
        <v>-2.0206887999903249</v>
      </c>
      <c r="H299" s="1">
        <f t="shared" si="31"/>
        <v>-1.6059998294688012</v>
      </c>
      <c r="J299" s="35">
        <v>0</v>
      </c>
    </row>
    <row r="300" spans="2:10" x14ac:dyDescent="0.25">
      <c r="B300" s="1">
        <v>-1.83</v>
      </c>
      <c r="C300" s="1">
        <f t="shared" si="27"/>
        <v>-1.23</v>
      </c>
      <c r="D300" s="1">
        <f t="shared" si="28"/>
        <v>25201561178.746876</v>
      </c>
      <c r="E300" s="1">
        <f t="shared" si="29"/>
        <v>3.968008144048337E-11</v>
      </c>
      <c r="F300" s="5">
        <f t="shared" si="30"/>
        <v>-0.20068879999203665</v>
      </c>
      <c r="G300" s="5">
        <f t="shared" si="32"/>
        <v>-2.0306887999920367</v>
      </c>
      <c r="H300" s="1">
        <f t="shared" si="31"/>
        <v>-1.6059998294602713</v>
      </c>
      <c r="J300" s="35">
        <v>0</v>
      </c>
    </row>
    <row r="301" spans="2:10" x14ac:dyDescent="0.25">
      <c r="B301" s="1">
        <v>-1.84</v>
      </c>
      <c r="C301" s="1">
        <f t="shared" si="27"/>
        <v>-1.2400000000000002</v>
      </c>
      <c r="D301" s="1">
        <f t="shared" si="28"/>
        <v>30619062970.538033</v>
      </c>
      <c r="E301" s="1">
        <f t="shared" si="29"/>
        <v>3.2659392645758299E-11</v>
      </c>
      <c r="F301" s="5">
        <f t="shared" si="30"/>
        <v>-0.2006887999934456</v>
      </c>
      <c r="G301" s="5">
        <f t="shared" si="32"/>
        <v>-2.0406887999934455</v>
      </c>
      <c r="H301" s="1">
        <f t="shared" si="31"/>
        <v>-1.6059998294532507</v>
      </c>
      <c r="J301" s="35">
        <v>0</v>
      </c>
    </row>
    <row r="302" spans="2:10" x14ac:dyDescent="0.25">
      <c r="B302" s="1">
        <v>-1.85</v>
      </c>
      <c r="C302" s="1">
        <f t="shared" si="27"/>
        <v>-1.25</v>
      </c>
      <c r="D302" s="1">
        <f t="shared" si="28"/>
        <v>37201148394.902107</v>
      </c>
      <c r="E302" s="1">
        <f t="shared" si="29"/>
        <v>2.6880890594684863E-11</v>
      </c>
      <c r="F302" s="5">
        <f t="shared" si="30"/>
        <v>-0.20068879999460529</v>
      </c>
      <c r="G302" s="5">
        <f t="shared" si="32"/>
        <v>-2.0506887999946053</v>
      </c>
      <c r="H302" s="1">
        <f t="shared" si="31"/>
        <v>-1.6059998294474722</v>
      </c>
      <c r="J302" s="35">
        <v>0</v>
      </c>
    </row>
    <row r="303" spans="2:10" x14ac:dyDescent="0.25">
      <c r="B303" s="1">
        <v>-1.86</v>
      </c>
      <c r="C303" s="1">
        <f t="shared" si="27"/>
        <v>-1.2600000000000002</v>
      </c>
      <c r="D303" s="1">
        <f t="shared" si="28"/>
        <v>45198164399.451721</v>
      </c>
      <c r="E303" s="1">
        <f t="shared" si="29"/>
        <v>2.2124792307099324E-11</v>
      </c>
      <c r="F303" s="5">
        <f t="shared" si="30"/>
        <v>-0.2006887999955598</v>
      </c>
      <c r="G303" s="5">
        <f t="shared" si="32"/>
        <v>-2.0606887999955599</v>
      </c>
      <c r="H303" s="1">
        <f t="shared" si="31"/>
        <v>-1.605999829442716</v>
      </c>
      <c r="J303" s="35">
        <v>0</v>
      </c>
    </row>
    <row r="304" spans="2:10" x14ac:dyDescent="0.25">
      <c r="B304" s="1">
        <v>-1.87</v>
      </c>
      <c r="C304" s="1">
        <f t="shared" si="27"/>
        <v>-1.27</v>
      </c>
      <c r="D304" s="1">
        <f t="shared" si="28"/>
        <v>54914274242.130394</v>
      </c>
      <c r="E304" s="1">
        <f t="shared" si="29"/>
        <v>1.8210201515015145E-11</v>
      </c>
      <c r="F304" s="5">
        <f t="shared" si="30"/>
        <v>-0.2006887999963454</v>
      </c>
      <c r="G304" s="5">
        <f t="shared" si="32"/>
        <v>-2.0706887999963457</v>
      </c>
      <c r="H304" s="1">
        <f t="shared" si="31"/>
        <v>-1.6059998294388016</v>
      </c>
      <c r="J304" s="35">
        <v>0</v>
      </c>
    </row>
    <row r="305" spans="2:10" x14ac:dyDescent="0.25">
      <c r="B305" s="1">
        <v>-1.88</v>
      </c>
      <c r="C305" s="1">
        <f t="shared" si="27"/>
        <v>-1.2799999999999998</v>
      </c>
      <c r="D305" s="1">
        <f t="shared" si="28"/>
        <v>66719026217.278992</v>
      </c>
      <c r="E305" s="1">
        <f t="shared" si="29"/>
        <v>1.4988228346489544E-11</v>
      </c>
      <c r="F305" s="5">
        <f t="shared" si="30"/>
        <v>-0.20068879999699202</v>
      </c>
      <c r="G305" s="5">
        <f t="shared" si="32"/>
        <v>-2.0806887999969921</v>
      </c>
      <c r="H305" s="1">
        <f t="shared" si="31"/>
        <v>-1.6059998294355795</v>
      </c>
      <c r="J305" s="35">
        <v>0</v>
      </c>
    </row>
    <row r="306" spans="2:10" x14ac:dyDescent="0.25">
      <c r="B306" s="1">
        <v>-1.89</v>
      </c>
      <c r="C306" s="1">
        <f t="shared" si="27"/>
        <v>-1.29</v>
      </c>
      <c r="D306" s="1">
        <f t="shared" si="28"/>
        <v>81061409275.019791</v>
      </c>
      <c r="E306" s="1">
        <f t="shared" si="29"/>
        <v>1.2336326359775785E-11</v>
      </c>
      <c r="F306" s="5">
        <f t="shared" si="30"/>
        <v>-0.20068879999752426</v>
      </c>
      <c r="G306" s="5">
        <f t="shared" si="32"/>
        <v>-2.0906887999975243</v>
      </c>
      <c r="H306" s="1">
        <f t="shared" si="31"/>
        <v>-1.6059998294329274</v>
      </c>
      <c r="J306" s="35">
        <v>0</v>
      </c>
    </row>
    <row r="307" spans="2:10" x14ac:dyDescent="0.25">
      <c r="B307" s="1">
        <v>-1.9</v>
      </c>
      <c r="C307" s="1">
        <f t="shared" si="27"/>
        <v>-1.2999999999999998</v>
      </c>
      <c r="D307" s="1">
        <f t="shared" si="28"/>
        <v>98486930133.738068</v>
      </c>
      <c r="E307" s="1">
        <f t="shared" si="29"/>
        <v>1.0153631539150149E-11</v>
      </c>
      <c r="F307" s="5">
        <f t="shared" si="30"/>
        <v>-0.20068879999796227</v>
      </c>
      <c r="G307" s="5">
        <f t="shared" si="32"/>
        <v>-2.100688799997962</v>
      </c>
      <c r="H307" s="1">
        <f t="shared" si="31"/>
        <v>-1.6059998294307449</v>
      </c>
      <c r="J307" s="35">
        <v>0</v>
      </c>
    </row>
    <row r="308" spans="2:10" x14ac:dyDescent="0.25">
      <c r="B308" s="1">
        <v>-1.91</v>
      </c>
      <c r="C308" s="1">
        <f t="shared" si="27"/>
        <v>-1.31</v>
      </c>
      <c r="D308" s="1">
        <f t="shared" si="28"/>
        <v>119658361406.71394</v>
      </c>
      <c r="E308" s="1">
        <f t="shared" si="29"/>
        <v>8.3571259730111154E-12</v>
      </c>
      <c r="F308" s="5">
        <f t="shared" si="30"/>
        <v>-0.20068879999832284</v>
      </c>
      <c r="G308" s="5">
        <f t="shared" si="32"/>
        <v>-2.1106887999983228</v>
      </c>
      <c r="H308" s="1">
        <f t="shared" si="31"/>
        <v>-1.6059998294289484</v>
      </c>
      <c r="J308" s="35">
        <v>0</v>
      </c>
    </row>
    <row r="309" spans="2:10" x14ac:dyDescent="0.25">
      <c r="B309" s="1">
        <v>-1.92</v>
      </c>
      <c r="C309" s="1">
        <f t="shared" si="27"/>
        <v>-1.3199999999999998</v>
      </c>
      <c r="D309" s="1">
        <f t="shared" si="28"/>
        <v>145380949889.45944</v>
      </c>
      <c r="E309" s="1">
        <f t="shared" si="29"/>
        <v>6.8784803013073652E-12</v>
      </c>
      <c r="F309" s="5">
        <f t="shared" si="30"/>
        <v>-0.2006887999986196</v>
      </c>
      <c r="G309" s="5">
        <f t="shared" si="32"/>
        <v>-2.1206887999986197</v>
      </c>
      <c r="H309" s="1">
        <f t="shared" si="31"/>
        <v>-1.6059998294274695</v>
      </c>
      <c r="J309" s="35">
        <v>0</v>
      </c>
    </row>
    <row r="310" spans="2:10" x14ac:dyDescent="0.25">
      <c r="B310" s="1">
        <v>-1.93</v>
      </c>
      <c r="C310" s="1">
        <f t="shared" si="27"/>
        <v>-1.33</v>
      </c>
      <c r="D310" s="1">
        <f t="shared" si="28"/>
        <v>176633043794.76352</v>
      </c>
      <c r="E310" s="1">
        <f t="shared" si="29"/>
        <v>5.6614548360607831E-12</v>
      </c>
      <c r="F310" s="5">
        <f t="shared" si="30"/>
        <v>-0.20068879999886383</v>
      </c>
      <c r="G310" s="5">
        <f t="shared" si="32"/>
        <v>-2.1306887999988637</v>
      </c>
      <c r="H310" s="1">
        <f t="shared" si="31"/>
        <v>-1.6059998294262525</v>
      </c>
      <c r="J310" s="35">
        <v>0</v>
      </c>
    </row>
    <row r="311" spans="2:10" x14ac:dyDescent="0.25">
      <c r="B311" s="1">
        <v>-1.94</v>
      </c>
      <c r="C311" s="1">
        <f t="shared" si="27"/>
        <v>-1.3399999999999999</v>
      </c>
      <c r="D311" s="1">
        <f t="shared" si="28"/>
        <v>214603303829.86823</v>
      </c>
      <c r="E311" s="1">
        <f t="shared" si="29"/>
        <v>4.6597605076610251E-12</v>
      </c>
      <c r="F311" s="5">
        <f t="shared" si="30"/>
        <v>-0.20068879999906483</v>
      </c>
      <c r="G311" s="5">
        <f t="shared" si="32"/>
        <v>-2.1406887999990647</v>
      </c>
      <c r="H311" s="1">
        <f t="shared" si="31"/>
        <v>-1.6059998294252511</v>
      </c>
      <c r="J311" s="35">
        <v>0</v>
      </c>
    </row>
    <row r="312" spans="2:10" x14ac:dyDescent="0.25">
      <c r="B312" s="1">
        <v>-1.95</v>
      </c>
      <c r="C312" s="1">
        <f t="shared" si="27"/>
        <v>-1.35</v>
      </c>
      <c r="D312" s="1">
        <f t="shared" si="28"/>
        <v>260735913424.03491</v>
      </c>
      <c r="E312" s="1">
        <f t="shared" si="29"/>
        <v>3.83529827888995E-12</v>
      </c>
      <c r="F312" s="5">
        <f t="shared" si="30"/>
        <v>-0.20068879999923028</v>
      </c>
      <c r="G312" s="5">
        <f t="shared" si="32"/>
        <v>-2.1506887999992301</v>
      </c>
      <c r="H312" s="1">
        <f t="shared" si="31"/>
        <v>-1.6059998294244267</v>
      </c>
      <c r="J312" s="35">
        <v>0</v>
      </c>
    </row>
    <row r="313" spans="2:10" x14ac:dyDescent="0.25">
      <c r="B313" s="1">
        <v>-1.96</v>
      </c>
      <c r="C313" s="1">
        <f t="shared" si="27"/>
        <v>-1.3599999999999999</v>
      </c>
      <c r="D313" s="1">
        <f t="shared" si="28"/>
        <v>316785507659.10101</v>
      </c>
      <c r="E313" s="1">
        <f t="shared" si="29"/>
        <v>3.1567100635049229E-12</v>
      </c>
      <c r="F313" s="5">
        <f t="shared" si="30"/>
        <v>-0.20068879999936648</v>
      </c>
      <c r="G313" s="5">
        <f t="shared" si="32"/>
        <v>-2.1606887999993662</v>
      </c>
      <c r="H313" s="1">
        <f t="shared" si="31"/>
        <v>-1.6059998294237481</v>
      </c>
      <c r="J313" s="35">
        <v>0</v>
      </c>
    </row>
    <row r="314" spans="2:10" x14ac:dyDescent="0.25">
      <c r="B314" s="1">
        <v>-1.97</v>
      </c>
      <c r="C314" s="1">
        <f t="shared" si="27"/>
        <v>-1.37</v>
      </c>
      <c r="D314" s="1">
        <f t="shared" si="28"/>
        <v>384883910102.6748</v>
      </c>
      <c r="E314" s="1">
        <f t="shared" si="29"/>
        <v>2.5981860341556801E-12</v>
      </c>
      <c r="F314" s="5">
        <f t="shared" si="30"/>
        <v>-0.20068879999947856</v>
      </c>
      <c r="G314" s="5">
        <f t="shared" si="32"/>
        <v>-2.1706887999994784</v>
      </c>
      <c r="H314" s="1">
        <f t="shared" si="31"/>
        <v>-1.6059998294231894</v>
      </c>
      <c r="J314" s="35">
        <v>0</v>
      </c>
    </row>
    <row r="315" spans="2:10" x14ac:dyDescent="0.25">
      <c r="B315" s="1">
        <v>-1.98</v>
      </c>
      <c r="C315" s="1">
        <f t="shared" si="27"/>
        <v>-1.38</v>
      </c>
      <c r="D315" s="1">
        <f t="shared" si="28"/>
        <v>467621215852.25555</v>
      </c>
      <c r="E315" s="1">
        <f t="shared" si="29"/>
        <v>2.1384829560768881E-12</v>
      </c>
      <c r="F315" s="5">
        <f t="shared" si="30"/>
        <v>-0.20068879999957084</v>
      </c>
      <c r="G315" s="5">
        <f t="shared" si="32"/>
        <v>-2.180688799999571</v>
      </c>
      <c r="H315" s="1">
        <f t="shared" si="31"/>
        <v>-1.6059998294227296</v>
      </c>
      <c r="J315" s="35">
        <v>0</v>
      </c>
    </row>
    <row r="316" spans="2:10" x14ac:dyDescent="0.25">
      <c r="B316" s="1">
        <v>-1.99</v>
      </c>
      <c r="C316" s="1">
        <f t="shared" si="27"/>
        <v>-1.3900000000000001</v>
      </c>
      <c r="D316" s="1">
        <f t="shared" si="28"/>
        <v>568144304751.03516</v>
      </c>
      <c r="E316" s="1">
        <f t="shared" si="29"/>
        <v>1.7601162092757528E-12</v>
      </c>
      <c r="F316" s="5">
        <f t="shared" si="30"/>
        <v>-0.20068879999964676</v>
      </c>
      <c r="G316" s="5">
        <f t="shared" si="32"/>
        <v>-2.1906887999996467</v>
      </c>
      <c r="H316" s="1">
        <f t="shared" si="31"/>
        <v>-1.6059998294223514</v>
      </c>
      <c r="J316" s="35">
        <v>0</v>
      </c>
    </row>
    <row r="317" spans="2:10" x14ac:dyDescent="0.25">
      <c r="B317" s="1">
        <v>-2</v>
      </c>
      <c r="C317" s="1">
        <f t="shared" si="27"/>
        <v>-1.4</v>
      </c>
      <c r="D317" s="1">
        <f t="shared" si="28"/>
        <v>690276531685.46179</v>
      </c>
      <c r="E317" s="1">
        <f t="shared" si="29"/>
        <v>1.448694768107327E-12</v>
      </c>
      <c r="F317" s="5">
        <f t="shared" si="30"/>
        <v>-0.20068879999970926</v>
      </c>
      <c r="G317" s="5">
        <f t="shared" si="32"/>
        <v>-2.2006887999997091</v>
      </c>
      <c r="H317" s="1">
        <f t="shared" si="31"/>
        <v>-1.6059998294220399</v>
      </c>
      <c r="J317" s="35">
        <v>0</v>
      </c>
    </row>
  </sheetData>
  <mergeCells count="11">
    <mergeCell ref="P3:Q3"/>
    <mergeCell ref="P4:Q4"/>
    <mergeCell ref="K2:Y2"/>
    <mergeCell ref="B2:D2"/>
    <mergeCell ref="B15:G15"/>
    <mergeCell ref="K3:L3"/>
    <mergeCell ref="K4:L4"/>
    <mergeCell ref="K5:L5"/>
    <mergeCell ref="K6:L6"/>
    <mergeCell ref="E3:G13"/>
    <mergeCell ref="I2:J6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F2C0C409D15846B22A3E28E5C3867E" ma:contentTypeVersion="10" ma:contentTypeDescription="Create a new document." ma:contentTypeScope="" ma:versionID="c9a2ffe53c74632fc7c964db5c98eca6">
  <xsd:schema xmlns:xsd="http://www.w3.org/2001/XMLSchema" xmlns:xs="http://www.w3.org/2001/XMLSchema" xmlns:p="http://schemas.microsoft.com/office/2006/metadata/properties" xmlns:ns3="39d22158-14c6-450f-a1b3-cc39ff917f42" xmlns:ns4="ab285c80-b7af-46e7-b9bb-054acdb0c384" targetNamespace="http://schemas.microsoft.com/office/2006/metadata/properties" ma:root="true" ma:fieldsID="635b25cd531a1da3d6920cd81892e846" ns3:_="" ns4:_="">
    <xsd:import namespace="39d22158-14c6-450f-a1b3-cc39ff917f42"/>
    <xsd:import namespace="ab285c80-b7af-46e7-b9bb-054acdb0c3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d22158-14c6-450f-a1b3-cc39ff917f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85c80-b7af-46e7-b9bb-054acdb0c38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D927C7-3EF6-472D-9CB7-FFE8F72B99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EEFD7B-351D-4AA2-BBDC-4B1C01B24E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d22158-14c6-450f-a1b3-cc39ff917f42"/>
    <ds:schemaRef ds:uri="ab285c80-b7af-46e7-b9bb-054acdb0c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9CDEE1-6411-41F7-9EC9-96B7D13A17A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Sheet1</vt:lpstr>
      <vt:lpstr>Co</vt:lpstr>
      <vt:lpstr>Cr</vt:lpstr>
      <vt:lpstr>Eeq</vt:lpstr>
      <vt:lpstr>Eo</vt:lpstr>
      <vt:lpstr>F</vt:lpstr>
      <vt:lpstr>h</vt:lpstr>
      <vt:lpstr>io</vt:lpstr>
      <vt:lpstr>ko</vt:lpstr>
      <vt:lpstr>n</vt:lpstr>
      <vt:lpstr>R_</vt:lpstr>
      <vt:lpstr>T</vt:lpstr>
      <vt:lpstr>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Spencer Rappleye</dc:creator>
  <cp:lastModifiedBy>Devin Rappleye</cp:lastModifiedBy>
  <dcterms:created xsi:type="dcterms:W3CDTF">2020-05-18T15:24:59Z</dcterms:created>
  <dcterms:modified xsi:type="dcterms:W3CDTF">2025-06-20T18:24:00Z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0x0101002DF2C0C409D15846B22A3E28E5C3867E</vt:lpwstr>
  </property>
</Properties>
</file>